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14955" windowHeight="8445" activeTab="1"/>
  </bookViews>
  <sheets>
    <sheet name="방범용-청사등" sheetId="1" r:id="rId1"/>
    <sheet name="방범용-특수목적" sheetId="4" r:id="rId2"/>
  </sheets>
  <definedNames>
    <definedName name="_xlnm.Print_Titles" localSheetId="1">'방범용-특수목적'!$1:$4</definedName>
  </definedNames>
  <calcPr calcId="144525"/>
</workbook>
</file>

<file path=xl/calcChain.xml><?xml version="1.0" encoding="utf-8"?>
<calcChain xmlns="http://schemas.openxmlformats.org/spreadsheetml/2006/main">
  <c r="E100" i="4" l="1"/>
  <c r="D100" i="4"/>
  <c r="E30" i="1"/>
  <c r="D30" i="1"/>
  <c r="E28" i="1"/>
  <c r="D28" i="1"/>
  <c r="D97" i="4"/>
  <c r="E97" i="4"/>
  <c r="E95" i="4"/>
  <c r="D95" i="4"/>
  <c r="D23" i="4"/>
  <c r="E23" i="4"/>
  <c r="E31" i="4"/>
  <c r="D31" i="4"/>
  <c r="D93" i="4"/>
  <c r="E93" i="4"/>
  <c r="D89" i="4"/>
  <c r="E89" i="4"/>
  <c r="E68" i="4"/>
  <c r="E15" i="4"/>
  <c r="E12" i="4"/>
  <c r="E5" i="4"/>
  <c r="D9" i="1"/>
  <c r="E9" i="1"/>
  <c r="D13" i="1"/>
  <c r="E13" i="1"/>
  <c r="D15" i="4"/>
  <c r="D5" i="4"/>
  <c r="D12" i="4"/>
  <c r="E5" i="1"/>
  <c r="E7" i="1"/>
  <c r="D7" i="1"/>
  <c r="D68" i="4"/>
  <c r="D5" i="1"/>
  <c r="D4" i="1" l="1"/>
  <c r="E4" i="1"/>
  <c r="D4" i="4"/>
  <c r="E4" i="4"/>
</calcChain>
</file>

<file path=xl/sharedStrings.xml><?xml version="1.0" encoding="utf-8"?>
<sst xmlns="http://schemas.openxmlformats.org/spreadsheetml/2006/main" count="335" uniqueCount="252">
  <si>
    <t>설치목적</t>
    <phoneticPr fontId="1" type="noConversion"/>
  </si>
  <si>
    <t>관리기관 
및부서명</t>
    <phoneticPr fontId="1" type="noConversion"/>
  </si>
  <si>
    <t>설치
대수</t>
    <phoneticPr fontId="1" type="noConversion"/>
  </si>
  <si>
    <t>CCTV
설치장소</t>
    <phoneticPr fontId="1" type="noConversion"/>
  </si>
  <si>
    <t>개인정보
관리기관</t>
    <phoneticPr fontId="1" type="noConversion"/>
  </si>
  <si>
    <t>CCTV
설치소재지</t>
    <phoneticPr fontId="1" type="noConversion"/>
  </si>
  <si>
    <t>서천군청</t>
  </si>
  <si>
    <t>남산 외 6</t>
  </si>
  <si>
    <t>산불감시</t>
  </si>
  <si>
    <t>오산교</t>
  </si>
  <si>
    <t>종천 화산 48</t>
  </si>
  <si>
    <t>벽룡교</t>
  </si>
  <si>
    <t>화양 원산 24</t>
  </si>
  <si>
    <t>선도리 해안</t>
  </si>
  <si>
    <t>비인 선도 590-31</t>
  </si>
  <si>
    <t>장항항</t>
  </si>
  <si>
    <t>장항 신창 420-3</t>
  </si>
  <si>
    <t>마산면사무소</t>
  </si>
  <si>
    <t>장항 신창 310-2</t>
  </si>
  <si>
    <t>서면사무소</t>
  </si>
  <si>
    <t>서면 신합 479-6</t>
  </si>
  <si>
    <t>문화관광과</t>
    <phoneticPr fontId="1" type="noConversion"/>
  </si>
  <si>
    <t>청암문화재단</t>
    <phoneticPr fontId="1" type="noConversion"/>
  </si>
  <si>
    <t>서천이하복가옥</t>
    <phoneticPr fontId="1" type="noConversion"/>
  </si>
  <si>
    <t>문화재방범용</t>
    <phoneticPr fontId="1" type="noConversion"/>
  </si>
  <si>
    <t>서천경찰서</t>
    <phoneticPr fontId="1" type="noConversion"/>
  </si>
  <si>
    <t>서천문예의전당</t>
    <phoneticPr fontId="1" type="noConversion"/>
  </si>
  <si>
    <t>서천읍 군사리</t>
    <phoneticPr fontId="1" type="noConversion"/>
  </si>
  <si>
    <t>환경보호과</t>
  </si>
  <si>
    <t>서천읍</t>
    <phoneticPr fontId="2" type="noConversion"/>
  </si>
  <si>
    <t>비인면</t>
    <phoneticPr fontId="2" type="noConversion"/>
  </si>
  <si>
    <t>서면</t>
    <phoneticPr fontId="2" type="noConversion"/>
  </si>
  <si>
    <t>판교면</t>
    <phoneticPr fontId="2" type="noConversion"/>
  </si>
  <si>
    <t>문산면</t>
    <phoneticPr fontId="2" type="noConversion"/>
  </si>
  <si>
    <t>서천IC 입구</t>
    <phoneticPr fontId="2" type="noConversion"/>
  </si>
  <si>
    <t>춘장대IC 입구</t>
    <phoneticPr fontId="2" type="noConversion"/>
  </si>
  <si>
    <t>부사방조제</t>
    <phoneticPr fontId="2" type="noConversion"/>
  </si>
  <si>
    <t>판교사거리</t>
    <phoneticPr fontId="2" type="noConversion"/>
  </si>
  <si>
    <t>화양면</t>
    <phoneticPr fontId="2" type="noConversion"/>
  </si>
  <si>
    <t>동서천IC 입구</t>
    <phoneticPr fontId="2" type="noConversion"/>
  </si>
  <si>
    <t>개소수</t>
    <phoneticPr fontId="2" type="noConversion"/>
  </si>
  <si>
    <t>서천경찰서</t>
    <phoneticPr fontId="2" type="noConversion"/>
  </si>
  <si>
    <t>판교면</t>
    <phoneticPr fontId="2" type="noConversion"/>
  </si>
  <si>
    <t>비인면</t>
    <phoneticPr fontId="2" type="noConversion"/>
  </si>
  <si>
    <t>다사리 해안도로</t>
    <phoneticPr fontId="2" type="noConversion"/>
  </si>
  <si>
    <t>화양면</t>
    <phoneticPr fontId="1" type="noConversion"/>
  </si>
  <si>
    <t>장항읍</t>
    <phoneticPr fontId="1" type="noConversion"/>
  </si>
  <si>
    <t>서천읍</t>
    <phoneticPr fontId="1" type="noConversion"/>
  </si>
  <si>
    <t>마서면</t>
    <phoneticPr fontId="1" type="noConversion"/>
  </si>
  <si>
    <t>화양면</t>
    <phoneticPr fontId="1" type="noConversion"/>
  </si>
  <si>
    <t>기산면</t>
    <phoneticPr fontId="1" type="noConversion"/>
  </si>
  <si>
    <t>한산면</t>
    <phoneticPr fontId="1" type="noConversion"/>
  </si>
  <si>
    <t>마산면</t>
    <phoneticPr fontId="1" type="noConversion"/>
  </si>
  <si>
    <t>시초면</t>
    <phoneticPr fontId="1" type="noConversion"/>
  </si>
  <si>
    <t>문산면</t>
    <phoneticPr fontId="1" type="noConversion"/>
  </si>
  <si>
    <t>판교면</t>
    <phoneticPr fontId="1" type="noConversion"/>
  </si>
  <si>
    <t>종천면</t>
    <phoneticPr fontId="1" type="noConversion"/>
  </si>
  <si>
    <t>비인면</t>
    <phoneticPr fontId="1" type="noConversion"/>
  </si>
  <si>
    <t>서면사무소</t>
    <phoneticPr fontId="1" type="noConversion"/>
  </si>
  <si>
    <t>건물방범용</t>
    <phoneticPr fontId="1" type="noConversion"/>
  </si>
  <si>
    <t>개소수</t>
    <phoneticPr fontId="1" type="noConversion"/>
  </si>
  <si>
    <t>면사무소 청사</t>
    <phoneticPr fontId="1" type="noConversion"/>
  </si>
  <si>
    <t>읍사무소 청사</t>
    <phoneticPr fontId="1" type="noConversion"/>
  </si>
  <si>
    <t>재무과</t>
    <phoneticPr fontId="1" type="noConversion"/>
  </si>
  <si>
    <t>장항읍</t>
    <phoneticPr fontId="1" type="noConversion"/>
  </si>
  <si>
    <t>서천읍</t>
    <phoneticPr fontId="1" type="noConversion"/>
  </si>
  <si>
    <t>마서면</t>
    <phoneticPr fontId="1" type="noConversion"/>
  </si>
  <si>
    <t>청사내 방범용</t>
    <phoneticPr fontId="1" type="noConversion"/>
  </si>
  <si>
    <t>마서면</t>
    <phoneticPr fontId="2" type="noConversion"/>
  </si>
  <si>
    <t>장항읍</t>
    <phoneticPr fontId="2" type="noConversion"/>
  </si>
  <si>
    <t>화양면</t>
    <phoneticPr fontId="2" type="noConversion"/>
  </si>
  <si>
    <t>기산면</t>
    <phoneticPr fontId="2" type="noConversion"/>
  </si>
  <si>
    <t>한산면</t>
    <phoneticPr fontId="2" type="noConversion"/>
  </si>
  <si>
    <t>마산면</t>
    <phoneticPr fontId="2" type="noConversion"/>
  </si>
  <si>
    <t>시초면</t>
    <phoneticPr fontId="2" type="noConversion"/>
  </si>
  <si>
    <t>종천면</t>
    <phoneticPr fontId="2" type="noConversion"/>
  </si>
  <si>
    <t>서남초 정문</t>
    <phoneticPr fontId="2" type="noConversion"/>
  </si>
  <si>
    <t>송림초 정문</t>
    <phoneticPr fontId="2" type="noConversion"/>
  </si>
  <si>
    <t>마동초 정문</t>
    <phoneticPr fontId="2" type="noConversion"/>
  </si>
  <si>
    <t>송석초 정문</t>
    <phoneticPr fontId="2" type="noConversion"/>
  </si>
  <si>
    <t>화양초 정문</t>
    <phoneticPr fontId="2" type="noConversion"/>
  </si>
  <si>
    <t>기산초 정문</t>
    <phoneticPr fontId="2" type="noConversion"/>
  </si>
  <si>
    <t>한산초 정문</t>
    <phoneticPr fontId="2" type="noConversion"/>
  </si>
  <si>
    <t>마산초 정문</t>
    <phoneticPr fontId="2" type="noConversion"/>
  </si>
  <si>
    <t>문산초 정문</t>
    <phoneticPr fontId="2" type="noConversion"/>
  </si>
  <si>
    <t>오성초 정문,후문</t>
    <phoneticPr fontId="2" type="noConversion"/>
  </si>
  <si>
    <t>부내초 정문</t>
    <phoneticPr fontId="2" type="noConversion"/>
  </si>
  <si>
    <t>비인초 정문</t>
    <phoneticPr fontId="2" type="noConversion"/>
  </si>
  <si>
    <t>서면초 정문</t>
    <phoneticPr fontId="2" type="noConversion"/>
  </si>
  <si>
    <t>서도초 정문,후문</t>
    <phoneticPr fontId="2" type="noConversion"/>
  </si>
  <si>
    <t>소       계</t>
    <phoneticPr fontId="1" type="noConversion"/>
  </si>
  <si>
    <t>소      계</t>
    <phoneticPr fontId="1" type="noConversion"/>
  </si>
  <si>
    <t>서면파출소</t>
    <phoneticPr fontId="2" type="noConversion"/>
  </si>
  <si>
    <t>춘장대IC</t>
    <phoneticPr fontId="2" type="noConversion"/>
  </si>
  <si>
    <t>서면 배수지앞</t>
    <phoneticPr fontId="2" type="noConversion"/>
  </si>
  <si>
    <t>비인 쌍도교앞</t>
    <phoneticPr fontId="2" type="noConversion"/>
  </si>
  <si>
    <t>서면파출소</t>
    <phoneticPr fontId="2" type="noConversion"/>
  </si>
  <si>
    <t>재난용
수위관측</t>
    <phoneticPr fontId="1" type="noConversion"/>
  </si>
  <si>
    <t>재난용
적설관측</t>
    <phoneticPr fontId="1" type="noConversion"/>
  </si>
  <si>
    <t>서천군 청사내</t>
    <phoneticPr fontId="1" type="noConversion"/>
  </si>
  <si>
    <t>범죄예방
방범용</t>
    <phoneticPr fontId="2" type="noConversion"/>
  </si>
  <si>
    <t>어린이
보호구역
범죄예방
방범용</t>
    <phoneticPr fontId="2" type="noConversion"/>
  </si>
  <si>
    <t>서면 원두리</t>
    <phoneticPr fontId="2" type="noConversion"/>
  </si>
  <si>
    <t>서면 월호리</t>
    <phoneticPr fontId="2" type="noConversion"/>
  </si>
  <si>
    <t>농림과</t>
    <phoneticPr fontId="2" type="noConversion"/>
  </si>
  <si>
    <r>
      <t>중앙초 정문</t>
    </r>
    <r>
      <rPr>
        <sz val="10"/>
        <color indexed="8"/>
        <rFont val="맑은 고딕"/>
        <family val="3"/>
        <charset val="129"/>
      </rPr>
      <t>, 후문</t>
    </r>
    <phoneticPr fontId="2" type="noConversion"/>
  </si>
  <si>
    <t>장항읍</t>
    <phoneticPr fontId="2" type="noConversion"/>
  </si>
  <si>
    <t>서천읍</t>
    <phoneticPr fontId="2" type="noConversion"/>
  </si>
  <si>
    <t>서천초 정문,후문</t>
    <phoneticPr fontId="2" type="noConversion"/>
  </si>
  <si>
    <t>장항초 정문,후문</t>
    <phoneticPr fontId="2" type="noConversion"/>
  </si>
  <si>
    <t>시초초 정문</t>
    <phoneticPr fontId="2" type="noConversion"/>
  </si>
  <si>
    <t>보건소</t>
    <phoneticPr fontId="1" type="noConversion"/>
  </si>
  <si>
    <t>보건소 청사내</t>
    <phoneticPr fontId="1" type="noConversion"/>
  </si>
  <si>
    <t>서천읍 사곡리</t>
    <phoneticPr fontId="1" type="noConversion"/>
  </si>
  <si>
    <t>한산면</t>
    <phoneticPr fontId="2" type="noConversion"/>
  </si>
  <si>
    <t>시초면</t>
    <phoneticPr fontId="2" type="noConversion"/>
  </si>
  <si>
    <t>한산초 후문</t>
    <phoneticPr fontId="2" type="noConversion"/>
  </si>
  <si>
    <r>
      <t xml:space="preserve">시초초 </t>
    </r>
    <r>
      <rPr>
        <sz val="10"/>
        <color indexed="8"/>
        <rFont val="맑은 고딕"/>
        <family val="3"/>
        <charset val="129"/>
      </rPr>
      <t>후문</t>
    </r>
    <phoneticPr fontId="2" type="noConversion"/>
  </si>
  <si>
    <t>맑은물사업소</t>
    <phoneticPr fontId="1" type="noConversion"/>
  </si>
  <si>
    <t>한산 가압장</t>
    <phoneticPr fontId="1" type="noConversion"/>
  </si>
  <si>
    <t>한산 배수지</t>
    <phoneticPr fontId="1" type="noConversion"/>
  </si>
  <si>
    <t>기산면 광암리</t>
    <phoneticPr fontId="1" type="noConversion"/>
  </si>
  <si>
    <t>방범용</t>
    <phoneticPr fontId="1" type="noConversion"/>
  </si>
  <si>
    <t>맑은물</t>
    <phoneticPr fontId="1" type="noConversion"/>
  </si>
  <si>
    <t>서면, 비인 월명산</t>
    <phoneticPr fontId="2" type="noConversion"/>
  </si>
  <si>
    <t>문산면 은곡리 버스정류장</t>
    <phoneticPr fontId="2" type="noConversion"/>
  </si>
  <si>
    <t>한산면 단상교 앞</t>
    <phoneticPr fontId="2" type="noConversion"/>
  </si>
  <si>
    <t>서천읍 두왕리 버스정류장</t>
    <phoneticPr fontId="2" type="noConversion"/>
  </si>
  <si>
    <t>종천면 서천장례식장 인근</t>
    <phoneticPr fontId="2" type="noConversion"/>
  </si>
  <si>
    <t>문산면 은곡리 73-5</t>
    <phoneticPr fontId="2" type="noConversion"/>
  </si>
  <si>
    <t>한산면 단상리 221-4 도</t>
    <phoneticPr fontId="2" type="noConversion"/>
  </si>
  <si>
    <t>서천읍 두왕리 639-3</t>
    <phoneticPr fontId="2" type="noConversion"/>
  </si>
  <si>
    <t>마서면 계동리</t>
    <phoneticPr fontId="2" type="noConversion"/>
  </si>
  <si>
    <t>종천면 화산리 294-2</t>
    <phoneticPr fontId="2" type="noConversion"/>
  </si>
  <si>
    <t>화양면 봉명리 539-9</t>
    <phoneticPr fontId="2" type="noConversion"/>
  </si>
  <si>
    <t>이상재선생 생가지</t>
    <phoneticPr fontId="1" type="noConversion"/>
  </si>
  <si>
    <t>문헌서원 주변</t>
    <phoneticPr fontId="1" type="noConversion"/>
  </si>
  <si>
    <t xml:space="preserve">마량리 동백나무숲 주변 </t>
    <phoneticPr fontId="1" type="noConversion"/>
  </si>
  <si>
    <t>서면 마량리 275-1 일원</t>
    <phoneticPr fontId="1" type="noConversion"/>
  </si>
  <si>
    <t>하나미용실 맞은편</t>
    <phoneticPr fontId="2" type="noConversion"/>
  </si>
  <si>
    <t>벧엘교회 앞</t>
    <phoneticPr fontId="2" type="noConversion"/>
  </si>
  <si>
    <t>청해수산/은혜수산</t>
    <phoneticPr fontId="2" type="noConversion"/>
  </si>
  <si>
    <t>아인빌라 앞</t>
    <phoneticPr fontId="2" type="noConversion"/>
  </si>
  <si>
    <t>목화장 옆</t>
    <phoneticPr fontId="2" type="noConversion"/>
  </si>
  <si>
    <t>서천읍 사곡리 375-3</t>
    <phoneticPr fontId="2" type="noConversion"/>
  </si>
  <si>
    <t>마서면 죽산리 산 1-7</t>
    <phoneticPr fontId="2" type="noConversion"/>
  </si>
  <si>
    <t>장항읍 성주리 242-2</t>
    <phoneticPr fontId="2" type="noConversion"/>
  </si>
  <si>
    <t>장항읍 창선2리 628</t>
    <phoneticPr fontId="2" type="noConversion"/>
  </si>
  <si>
    <t>장구리 배수갑문</t>
    <phoneticPr fontId="2" type="noConversion"/>
  </si>
  <si>
    <t>종천면 장구리 배수갑문</t>
    <phoneticPr fontId="2" type="noConversion"/>
  </si>
  <si>
    <t>재난용 수위관측</t>
    <phoneticPr fontId="2" type="noConversion"/>
  </si>
  <si>
    <t>봄의마을</t>
    <phoneticPr fontId="1" type="noConversion"/>
  </si>
  <si>
    <t>종합교육센터 사무실</t>
    <phoneticPr fontId="1" type="noConversion"/>
  </si>
  <si>
    <t>건물 및 주변 방범용</t>
    <phoneticPr fontId="1" type="noConversion"/>
  </si>
  <si>
    <t>춘장대해수욕장</t>
    <phoneticPr fontId="2" type="noConversion"/>
  </si>
  <si>
    <t>서면 도둔리 1455 번지내 3개소</t>
    <phoneticPr fontId="2" type="noConversion"/>
  </si>
  <si>
    <t>마서면 계동리 신도로상</t>
    <phoneticPr fontId="2" type="noConversion"/>
  </si>
  <si>
    <t>차량번호판
판독기</t>
    <phoneticPr fontId="2" type="noConversion"/>
  </si>
  <si>
    <t>깔끔미방</t>
    <phoneticPr fontId="2" type="noConversion"/>
  </si>
  <si>
    <t>환경보호과</t>
    <phoneticPr fontId="2" type="noConversion"/>
  </si>
  <si>
    <t>농업기술센터</t>
    <phoneticPr fontId="2" type="noConversion"/>
  </si>
  <si>
    <t>마서면 장서로 689</t>
    <phoneticPr fontId="2" type="noConversion"/>
  </si>
  <si>
    <t>농업기술센터 교육 및 훈련포장시설</t>
    <phoneticPr fontId="2" type="noConversion"/>
  </si>
  <si>
    <t>교육 및 훈련포장시설 방범용</t>
    <phoneticPr fontId="2" type="noConversion"/>
  </si>
  <si>
    <t>서천읍사거리 외 4개소</t>
    <phoneticPr fontId="2" type="noConversion"/>
  </si>
  <si>
    <t>주정차단속</t>
    <phoneticPr fontId="2" type="noConversion"/>
  </si>
  <si>
    <t>국민체육센터</t>
    <phoneticPr fontId="1" type="noConversion"/>
  </si>
  <si>
    <t>서천특화시장</t>
    <phoneticPr fontId="2" type="noConversion"/>
  </si>
  <si>
    <t>서천읍 군사리 서천특화시장</t>
    <phoneticPr fontId="2" type="noConversion"/>
  </si>
  <si>
    <t>서면 주항리</t>
    <phoneticPr fontId="2" type="noConversion"/>
  </si>
  <si>
    <t>마서면 옥산리 155</t>
    <phoneticPr fontId="2" type="noConversion"/>
  </si>
  <si>
    <t>기산면 신산리 120</t>
    <phoneticPr fontId="1" type="noConversion"/>
  </si>
  <si>
    <t>서천읍 군사리 176-2</t>
    <phoneticPr fontId="2" type="noConversion"/>
  </si>
  <si>
    <t>한산면 종지리 263</t>
    <phoneticPr fontId="1" type="noConversion"/>
  </si>
  <si>
    <t>기산면 영모리 10</t>
    <phoneticPr fontId="1" type="noConversion"/>
  </si>
  <si>
    <t>군청 교통단속 컨테이너 모니터링</t>
    <phoneticPr fontId="2" type="noConversion"/>
  </si>
  <si>
    <t>공공시설담당</t>
    <phoneticPr fontId="1" type="noConversion"/>
  </si>
  <si>
    <t>장항읍 신창리 77-11</t>
    <phoneticPr fontId="2" type="noConversion"/>
  </si>
  <si>
    <t>서천읍 사곡리 274-18</t>
    <phoneticPr fontId="2" type="noConversion"/>
  </si>
  <si>
    <t>중앙빌라 인근</t>
    <phoneticPr fontId="2" type="noConversion"/>
  </si>
  <si>
    <t>목화주택 앞</t>
    <phoneticPr fontId="2" type="noConversion"/>
  </si>
  <si>
    <t>서천읍 사곡로75번길 7</t>
    <phoneticPr fontId="2" type="noConversion"/>
  </si>
  <si>
    <t>쓰레기 감시용</t>
    <phoneticPr fontId="2" type="noConversion"/>
  </si>
  <si>
    <t>성주리 아인빌라 앞</t>
    <phoneticPr fontId="2" type="noConversion"/>
  </si>
  <si>
    <t>기산 내동리 마을회관 앞</t>
    <phoneticPr fontId="2" type="noConversion"/>
  </si>
  <si>
    <t>장항읍 성주리 242-37</t>
    <phoneticPr fontId="2" type="noConversion"/>
  </si>
  <si>
    <t>기산면 내동리 159-6</t>
    <phoneticPr fontId="2" type="noConversion"/>
  </si>
  <si>
    <t>서면 배다리저수지 옆</t>
    <phoneticPr fontId="2" type="noConversion"/>
  </si>
  <si>
    <t>서면 주항리 산 45-4</t>
    <phoneticPr fontId="2" type="noConversion"/>
  </si>
  <si>
    <t>서천 IC 출구</t>
    <phoneticPr fontId="2" type="noConversion"/>
  </si>
  <si>
    <t>서천읍 오석리 368</t>
    <phoneticPr fontId="2" type="noConversion"/>
  </si>
  <si>
    <t>동서천 IC 출구</t>
    <phoneticPr fontId="2" type="noConversion"/>
  </si>
  <si>
    <t>화양면 옥포리 16-6</t>
    <phoneticPr fontId="2" type="noConversion"/>
  </si>
  <si>
    <t>마산면 나궁리</t>
    <phoneticPr fontId="2" type="noConversion"/>
  </si>
  <si>
    <t>마산면 나궁리 221-3</t>
    <phoneticPr fontId="2" type="noConversion"/>
  </si>
  <si>
    <t>마서면 어리</t>
    <phoneticPr fontId="2" type="noConversion"/>
  </si>
  <si>
    <t>마서면 어리 15-7</t>
    <phoneticPr fontId="2" type="noConversion"/>
  </si>
  <si>
    <t>화양면 봉명리</t>
    <phoneticPr fontId="2" type="noConversion"/>
  </si>
  <si>
    <t>자원순환사업소</t>
    <phoneticPr fontId="1" type="noConversion"/>
  </si>
  <si>
    <t>자원순환사업소</t>
    <phoneticPr fontId="1" type="noConversion"/>
  </si>
  <si>
    <t>건물 및 주변 방범용</t>
    <phoneticPr fontId="1" type="noConversion"/>
  </si>
  <si>
    <t>장항읍 등기소사거리</t>
    <phoneticPr fontId="2" type="noConversion"/>
  </si>
  <si>
    <t>장항읍창선사거리</t>
    <phoneticPr fontId="2" type="noConversion"/>
  </si>
  <si>
    <t>장항읍 옥남사거리</t>
    <phoneticPr fontId="2" type="noConversion"/>
  </si>
  <si>
    <t>서천읍 군사리 696-6</t>
    <phoneticPr fontId="2" type="noConversion"/>
  </si>
  <si>
    <t>장항읍 원수리 892-4</t>
    <phoneticPr fontId="2" type="noConversion"/>
  </si>
  <si>
    <t>장항읍 창선2리 401</t>
    <phoneticPr fontId="2" type="noConversion"/>
  </si>
  <si>
    <t>장항읍 옥남리 284-15</t>
    <phoneticPr fontId="2" type="noConversion"/>
  </si>
  <si>
    <t>금강하굿둑(군산-&gt;서천)</t>
    <phoneticPr fontId="2" type="noConversion"/>
  </si>
  <si>
    <t>마서면 도삼리 751-19</t>
    <phoneticPr fontId="2" type="noConversion"/>
  </si>
  <si>
    <t>금강하굿둑(서천-&gt;군산)</t>
    <phoneticPr fontId="2" type="noConversion"/>
  </si>
  <si>
    <t>방범용</t>
    <phoneticPr fontId="2" type="noConversion"/>
  </si>
  <si>
    <t>장항 배수지</t>
    <phoneticPr fontId="1" type="noConversion"/>
  </si>
  <si>
    <t xml:space="preserve">장항읍 </t>
    <phoneticPr fontId="1" type="noConversion"/>
  </si>
  <si>
    <t>판교면 심동리 산73-1</t>
    <phoneticPr fontId="2" type="noConversion"/>
  </si>
  <si>
    <t>영명각</t>
    <phoneticPr fontId="2" type="noConversion"/>
  </si>
  <si>
    <t>방범 및 시설물관리</t>
    <phoneticPr fontId="2" type="noConversion"/>
  </si>
  <si>
    <t>장항도선장공원</t>
    <phoneticPr fontId="2" type="noConversion"/>
  </si>
  <si>
    <t>서천 사곡어린이공원</t>
    <phoneticPr fontId="2" type="noConversion"/>
  </si>
  <si>
    <t>서천읍 사곡리 306-1</t>
    <phoneticPr fontId="2" type="noConversion"/>
  </si>
  <si>
    <t>장항읍 신창리 420-89</t>
    <phoneticPr fontId="2" type="noConversion"/>
  </si>
  <si>
    <t>한산 원산삼거리(유산사거리)</t>
    <phoneticPr fontId="2" type="noConversion"/>
  </si>
  <si>
    <t>신창리 효진빌라</t>
    <phoneticPr fontId="2" type="noConversion"/>
  </si>
  <si>
    <t>창선리 보신옥</t>
    <phoneticPr fontId="2" type="noConversion"/>
  </si>
  <si>
    <t>구암리 버스정류장 앞</t>
    <phoneticPr fontId="2" type="noConversion"/>
  </si>
  <si>
    <t>군사리 파크랜드 앞</t>
    <phoneticPr fontId="2" type="noConversion"/>
  </si>
  <si>
    <t>마서 한성사거리</t>
    <phoneticPr fontId="2" type="noConversion"/>
  </si>
  <si>
    <t>사곡리 체육공원</t>
    <phoneticPr fontId="2" type="noConversion"/>
  </si>
  <si>
    <t>사곡리 제일아파트 앞 놀이터</t>
    <phoneticPr fontId="2" type="noConversion"/>
  </si>
  <si>
    <t>한산면 동산리 257-7</t>
    <phoneticPr fontId="2" type="noConversion"/>
  </si>
  <si>
    <t>장항읍 신창리 100-3</t>
    <phoneticPr fontId="2" type="noConversion"/>
  </si>
  <si>
    <t>장항읍 찬선2리 402</t>
    <phoneticPr fontId="2" type="noConversion"/>
  </si>
  <si>
    <t>서천읍 구암리 404</t>
    <phoneticPr fontId="2" type="noConversion"/>
  </si>
  <si>
    <t>서천읍 군사리 575-10</t>
    <phoneticPr fontId="2" type="noConversion"/>
  </si>
  <si>
    <t>마서면 옥산리 796-2</t>
    <phoneticPr fontId="2" type="noConversion"/>
  </si>
  <si>
    <t>서천읍 사곡리 182-4</t>
    <phoneticPr fontId="2" type="noConversion"/>
  </si>
  <si>
    <t>서천읍 군사리 858-1</t>
    <phoneticPr fontId="2" type="noConversion"/>
  </si>
  <si>
    <t>서천군 CCTV(특수목적) 설치 및 관리 내역</t>
    <phoneticPr fontId="2" type="noConversion"/>
  </si>
  <si>
    <t>소  계</t>
    <phoneticPr fontId="1" type="noConversion"/>
  </si>
  <si>
    <t>자원순환사업소</t>
    <phoneticPr fontId="1" type="noConversion"/>
  </si>
  <si>
    <t>서천군 CCTV(청사내외) 설치 및 관리 내역</t>
    <phoneticPr fontId="1" type="noConversion"/>
  </si>
  <si>
    <t>공공시설사업소</t>
    <phoneticPr fontId="1" type="noConversion"/>
  </si>
  <si>
    <t>문화관광과</t>
  </si>
  <si>
    <t>농림과</t>
  </si>
  <si>
    <t>사회복지실</t>
    <phoneticPr fontId="2" type="noConversion"/>
  </si>
  <si>
    <t>자치행정과</t>
    <phoneticPr fontId="2" type="noConversion"/>
  </si>
  <si>
    <t>안전총괄과</t>
    <phoneticPr fontId="2" type="noConversion"/>
  </si>
  <si>
    <t>안전총괄과</t>
    <phoneticPr fontId="1" type="noConversion"/>
  </si>
  <si>
    <t>민원실</t>
  </si>
  <si>
    <t>민원실 내</t>
  </si>
  <si>
    <t>서   면</t>
    <phoneticPr fontId="1" type="noConversion"/>
  </si>
  <si>
    <t>지역경제과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</si>
</sst>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년&quot;\ m&quot;월&quot;;@"/>
  </numFmts>
  <fonts count="1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indexed="8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57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9" fillId="0" borderId="2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176" fontId="3" fillId="0" borderId="56" xfId="0" applyNumberFormat="1" applyFont="1" applyBorder="1" applyAlignment="1">
      <alignment horizontal="center" vertical="center"/>
    </xf>
    <xf numFmtId="176" fontId="3" fillId="0" borderId="51" xfId="0" applyNumberFormat="1" applyFont="1" applyBorder="1" applyAlignment="1">
      <alignment horizontal="center" vertical="center"/>
    </xf>
    <xf numFmtId="176" fontId="3" fillId="0" borderId="40" xfId="0" applyNumberFormat="1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176" fontId="3" fillId="0" borderId="15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176" fontId="3" fillId="0" borderId="55" xfId="0" applyNumberFormat="1" applyFont="1" applyBorder="1" applyAlignment="1">
      <alignment horizontal="center" vertical="center"/>
    </xf>
    <xf numFmtId="176" fontId="3" fillId="0" borderId="36" xfId="0" applyNumberFormat="1" applyFont="1" applyBorder="1" applyAlignment="1">
      <alignment horizontal="center" vertical="center"/>
    </xf>
    <xf numFmtId="176" fontId="3" fillId="0" borderId="37" xfId="0" applyNumberFormat="1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6" fontId="3" fillId="0" borderId="12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176" fontId="3" fillId="0" borderId="53" xfId="0" applyNumberFormat="1" applyFont="1" applyBorder="1" applyAlignment="1">
      <alignment horizontal="center" vertical="center"/>
    </xf>
    <xf numFmtId="176" fontId="3" fillId="0" borderId="46" xfId="0" applyNumberFormat="1" applyFont="1" applyBorder="1" applyAlignment="1">
      <alignment horizontal="center" vertical="center"/>
    </xf>
    <xf numFmtId="176" fontId="3" fillId="0" borderId="47" xfId="0" applyNumberFormat="1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zoomScaleNormal="100" workbookViewId="0">
      <selection activeCell="J5" sqref="J5"/>
    </sheetView>
  </sheetViews>
  <sheetFormatPr defaultRowHeight="16.5" x14ac:dyDescent="0.3"/>
  <cols>
    <col min="1" max="1" width="15.75" style="1" customWidth="1"/>
    <col min="2" max="2" width="21.25" style="1" customWidth="1"/>
    <col min="3" max="3" width="19.5" style="1" customWidth="1"/>
    <col min="4" max="4" width="8.75" style="1" customWidth="1"/>
    <col min="5" max="5" width="8.625" style="1" customWidth="1"/>
    <col min="6" max="6" width="20.875" style="1" customWidth="1"/>
    <col min="7" max="7" width="15.75" style="1" customWidth="1"/>
  </cols>
  <sheetData>
    <row r="1" spans="1:7" ht="38.25" customHeight="1" x14ac:dyDescent="0.3">
      <c r="A1" s="83" t="s">
        <v>240</v>
      </c>
      <c r="B1" s="83"/>
      <c r="C1" s="83"/>
      <c r="D1" s="83"/>
      <c r="E1" s="83"/>
      <c r="F1" s="83"/>
      <c r="G1" s="83"/>
    </row>
    <row r="2" spans="1:7" ht="12" customHeight="1" thickBot="1" x14ac:dyDescent="0.35"/>
    <row r="3" spans="1:7" s="1" customFormat="1" ht="47.25" customHeight="1" thickBot="1" x14ac:dyDescent="0.35">
      <c r="A3" s="44" t="s">
        <v>1</v>
      </c>
      <c r="B3" s="3" t="s">
        <v>3</v>
      </c>
      <c r="C3" s="3" t="s">
        <v>5</v>
      </c>
      <c r="D3" s="3" t="s">
        <v>60</v>
      </c>
      <c r="E3" s="3" t="s">
        <v>2</v>
      </c>
      <c r="F3" s="2" t="s">
        <v>0</v>
      </c>
      <c r="G3" s="45" t="s">
        <v>4</v>
      </c>
    </row>
    <row r="4" spans="1:7" ht="20.100000000000001" customHeight="1" thickTop="1" thickBot="1" x14ac:dyDescent="0.35">
      <c r="A4" s="84" t="s">
        <v>91</v>
      </c>
      <c r="B4" s="85"/>
      <c r="C4" s="85"/>
      <c r="D4" s="7">
        <f>D5+D7+D9+D13</f>
        <v>19</v>
      </c>
      <c r="E4" s="7">
        <f>E5+E7+E9+E13+E28+E30</f>
        <v>57</v>
      </c>
      <c r="F4" s="7"/>
      <c r="G4" s="47"/>
    </row>
    <row r="5" spans="1:7" ht="20.100000000000001" customHeight="1" thickTop="1" x14ac:dyDescent="0.3">
      <c r="A5" s="89" t="s">
        <v>63</v>
      </c>
      <c r="B5" s="82"/>
      <c r="C5" s="82"/>
      <c r="D5" s="16">
        <f>SUM(D6:D6)</f>
        <v>1</v>
      </c>
      <c r="E5" s="16">
        <f>SUM(E6:E6)</f>
        <v>7</v>
      </c>
      <c r="F5" s="6"/>
      <c r="G5" s="48"/>
    </row>
    <row r="6" spans="1:7" ht="23.25" customHeight="1" x14ac:dyDescent="0.3">
      <c r="A6" s="90"/>
      <c r="B6" s="8" t="s">
        <v>99</v>
      </c>
      <c r="C6" s="8" t="s">
        <v>27</v>
      </c>
      <c r="D6" s="8">
        <v>1</v>
      </c>
      <c r="E6" s="8">
        <v>7</v>
      </c>
      <c r="F6" s="8" t="s">
        <v>67</v>
      </c>
      <c r="G6" s="41" t="s">
        <v>63</v>
      </c>
    </row>
    <row r="7" spans="1:7" ht="20.100000000000001" customHeight="1" x14ac:dyDescent="0.3">
      <c r="A7" s="89" t="s">
        <v>111</v>
      </c>
      <c r="B7" s="82"/>
      <c r="C7" s="82"/>
      <c r="D7" s="16">
        <f>SUM(D8:D8)</f>
        <v>1</v>
      </c>
      <c r="E7" s="16">
        <f>SUM(E8:E8)</f>
        <v>2</v>
      </c>
      <c r="F7" s="6"/>
      <c r="G7" s="48"/>
    </row>
    <row r="8" spans="1:7" ht="23.25" customHeight="1" x14ac:dyDescent="0.3">
      <c r="A8" s="90"/>
      <c r="B8" s="8" t="s">
        <v>112</v>
      </c>
      <c r="C8" s="8" t="s">
        <v>113</v>
      </c>
      <c r="D8" s="8">
        <v>1</v>
      </c>
      <c r="E8" s="8">
        <v>2</v>
      </c>
      <c r="F8" s="8" t="s">
        <v>67</v>
      </c>
      <c r="G8" s="41" t="s">
        <v>111</v>
      </c>
    </row>
    <row r="9" spans="1:7" ht="20.100000000000001" customHeight="1" x14ac:dyDescent="0.3">
      <c r="A9" s="89" t="s">
        <v>118</v>
      </c>
      <c r="B9" s="82"/>
      <c r="C9" s="82"/>
      <c r="D9" s="16">
        <f>SUM(D10:D12)</f>
        <v>3</v>
      </c>
      <c r="E9" s="16">
        <f>SUM(E10:E12)</f>
        <v>3</v>
      </c>
      <c r="F9" s="6"/>
      <c r="G9" s="48"/>
    </row>
    <row r="10" spans="1:7" ht="23.25" customHeight="1" x14ac:dyDescent="0.3">
      <c r="A10" s="90"/>
      <c r="B10" s="8" t="s">
        <v>120</v>
      </c>
      <c r="C10" s="8" t="s">
        <v>121</v>
      </c>
      <c r="D10" s="8">
        <v>1</v>
      </c>
      <c r="E10" s="8">
        <v>1</v>
      </c>
      <c r="F10" s="8" t="s">
        <v>122</v>
      </c>
      <c r="G10" s="41" t="s">
        <v>123</v>
      </c>
    </row>
    <row r="11" spans="1:7" ht="23.25" customHeight="1" x14ac:dyDescent="0.3">
      <c r="A11" s="90"/>
      <c r="B11" s="8" t="s">
        <v>119</v>
      </c>
      <c r="C11" s="8" t="s">
        <v>121</v>
      </c>
      <c r="D11" s="8">
        <v>1</v>
      </c>
      <c r="E11" s="8">
        <v>1</v>
      </c>
      <c r="F11" s="8" t="s">
        <v>122</v>
      </c>
      <c r="G11" s="41" t="s">
        <v>123</v>
      </c>
    </row>
    <row r="12" spans="1:7" ht="23.25" customHeight="1" thickBot="1" x14ac:dyDescent="0.35">
      <c r="A12" s="90"/>
      <c r="B12" s="8" t="s">
        <v>212</v>
      </c>
      <c r="C12" s="8" t="s">
        <v>213</v>
      </c>
      <c r="D12" s="8">
        <v>1</v>
      </c>
      <c r="E12" s="8">
        <v>1</v>
      </c>
      <c r="F12" s="8" t="s">
        <v>122</v>
      </c>
      <c r="G12" s="41" t="s">
        <v>123</v>
      </c>
    </row>
    <row r="13" spans="1:7" ht="20.100000000000001" customHeight="1" x14ac:dyDescent="0.3">
      <c r="A13" s="86" t="s">
        <v>91</v>
      </c>
      <c r="B13" s="87"/>
      <c r="C13" s="88"/>
      <c r="D13" s="18">
        <f>SUM(D14:D27)</f>
        <v>14</v>
      </c>
      <c r="E13" s="18">
        <f>SUM(E14:E27)</f>
        <v>27</v>
      </c>
      <c r="F13" s="18"/>
      <c r="G13" s="49"/>
    </row>
    <row r="14" spans="1:7" ht="20.100000000000001" customHeight="1" x14ac:dyDescent="0.3">
      <c r="A14" s="35" t="s">
        <v>63</v>
      </c>
      <c r="B14" s="10" t="s">
        <v>248</v>
      </c>
      <c r="C14" s="10" t="s">
        <v>249</v>
      </c>
      <c r="D14" s="10">
        <v>1</v>
      </c>
      <c r="E14" s="10">
        <v>1</v>
      </c>
      <c r="F14" s="79" t="s">
        <v>67</v>
      </c>
      <c r="G14" s="50" t="s">
        <v>63</v>
      </c>
    </row>
    <row r="15" spans="1:7" ht="20.100000000000001" customHeight="1" x14ac:dyDescent="0.3">
      <c r="A15" s="37" t="s">
        <v>64</v>
      </c>
      <c r="B15" s="11" t="s">
        <v>46</v>
      </c>
      <c r="C15" s="11" t="s">
        <v>62</v>
      </c>
      <c r="D15" s="11">
        <v>1</v>
      </c>
      <c r="E15" s="11">
        <v>2</v>
      </c>
      <c r="F15" s="80"/>
      <c r="G15" s="51" t="s">
        <v>64</v>
      </c>
    </row>
    <row r="16" spans="1:7" ht="20.100000000000001" customHeight="1" x14ac:dyDescent="0.3">
      <c r="A16" s="37" t="s">
        <v>65</v>
      </c>
      <c r="B16" s="11" t="s">
        <v>47</v>
      </c>
      <c r="C16" s="11" t="s">
        <v>62</v>
      </c>
      <c r="D16" s="11">
        <v>1</v>
      </c>
      <c r="E16" s="11">
        <v>2</v>
      </c>
      <c r="F16" s="80"/>
      <c r="G16" s="51" t="s">
        <v>65</v>
      </c>
    </row>
    <row r="17" spans="1:7" ht="20.100000000000001" customHeight="1" x14ac:dyDescent="0.3">
      <c r="A17" s="37" t="s">
        <v>66</v>
      </c>
      <c r="B17" s="11" t="s">
        <v>48</v>
      </c>
      <c r="C17" s="11" t="s">
        <v>61</v>
      </c>
      <c r="D17" s="11">
        <v>1</v>
      </c>
      <c r="E17" s="11">
        <v>2</v>
      </c>
      <c r="F17" s="80"/>
      <c r="G17" s="51" t="s">
        <v>66</v>
      </c>
    </row>
    <row r="18" spans="1:7" ht="20.100000000000001" customHeight="1" x14ac:dyDescent="0.3">
      <c r="A18" s="37" t="s">
        <v>45</v>
      </c>
      <c r="B18" s="11" t="s">
        <v>49</v>
      </c>
      <c r="C18" s="11" t="s">
        <v>61</v>
      </c>
      <c r="D18" s="11">
        <v>1</v>
      </c>
      <c r="E18" s="11">
        <v>2</v>
      </c>
      <c r="F18" s="80"/>
      <c r="G18" s="51" t="s">
        <v>45</v>
      </c>
    </row>
    <row r="19" spans="1:7" ht="20.100000000000001" customHeight="1" x14ac:dyDescent="0.3">
      <c r="A19" s="37" t="s">
        <v>50</v>
      </c>
      <c r="B19" s="11" t="s">
        <v>50</v>
      </c>
      <c r="C19" s="11" t="s">
        <v>61</v>
      </c>
      <c r="D19" s="11">
        <v>1</v>
      </c>
      <c r="E19" s="11">
        <v>2</v>
      </c>
      <c r="F19" s="80"/>
      <c r="G19" s="51" t="s">
        <v>50</v>
      </c>
    </row>
    <row r="20" spans="1:7" ht="20.100000000000001" customHeight="1" x14ac:dyDescent="0.3">
      <c r="A20" s="37" t="s">
        <v>51</v>
      </c>
      <c r="B20" s="11" t="s">
        <v>51</v>
      </c>
      <c r="C20" s="11" t="s">
        <v>61</v>
      </c>
      <c r="D20" s="11">
        <v>1</v>
      </c>
      <c r="E20" s="11">
        <v>2</v>
      </c>
      <c r="F20" s="80"/>
      <c r="G20" s="51" t="s">
        <v>51</v>
      </c>
    </row>
    <row r="21" spans="1:7" ht="20.100000000000001" customHeight="1" x14ac:dyDescent="0.3">
      <c r="A21" s="37" t="s">
        <v>52</v>
      </c>
      <c r="B21" s="11" t="s">
        <v>52</v>
      </c>
      <c r="C21" s="11" t="s">
        <v>61</v>
      </c>
      <c r="D21" s="11">
        <v>1</v>
      </c>
      <c r="E21" s="11">
        <v>2</v>
      </c>
      <c r="F21" s="80"/>
      <c r="G21" s="51" t="s">
        <v>52</v>
      </c>
    </row>
    <row r="22" spans="1:7" ht="20.100000000000001" customHeight="1" x14ac:dyDescent="0.3">
      <c r="A22" s="37" t="s">
        <v>53</v>
      </c>
      <c r="B22" s="11" t="s">
        <v>53</v>
      </c>
      <c r="C22" s="11" t="s">
        <v>61</v>
      </c>
      <c r="D22" s="5">
        <v>1</v>
      </c>
      <c r="E22" s="5">
        <v>2</v>
      </c>
      <c r="F22" s="80"/>
      <c r="G22" s="51" t="s">
        <v>53</v>
      </c>
    </row>
    <row r="23" spans="1:7" ht="20.100000000000001" customHeight="1" x14ac:dyDescent="0.3">
      <c r="A23" s="37" t="s">
        <v>54</v>
      </c>
      <c r="B23" s="11" t="s">
        <v>54</v>
      </c>
      <c r="C23" s="11" t="s">
        <v>61</v>
      </c>
      <c r="D23" s="5">
        <v>1</v>
      </c>
      <c r="E23" s="5">
        <v>2</v>
      </c>
      <c r="F23" s="80"/>
      <c r="G23" s="51" t="s">
        <v>54</v>
      </c>
    </row>
    <row r="24" spans="1:7" ht="20.100000000000001" customHeight="1" x14ac:dyDescent="0.3">
      <c r="A24" s="37" t="s">
        <v>55</v>
      </c>
      <c r="B24" s="11" t="s">
        <v>55</v>
      </c>
      <c r="C24" s="11" t="s">
        <v>61</v>
      </c>
      <c r="D24" s="5">
        <v>1</v>
      </c>
      <c r="E24" s="5">
        <v>2</v>
      </c>
      <c r="F24" s="80"/>
      <c r="G24" s="51" t="s">
        <v>55</v>
      </c>
    </row>
    <row r="25" spans="1:7" ht="20.100000000000001" customHeight="1" x14ac:dyDescent="0.3">
      <c r="A25" s="37" t="s">
        <v>56</v>
      </c>
      <c r="B25" s="11" t="s">
        <v>56</v>
      </c>
      <c r="C25" s="11" t="s">
        <v>61</v>
      </c>
      <c r="D25" s="5">
        <v>1</v>
      </c>
      <c r="E25" s="5">
        <v>2</v>
      </c>
      <c r="F25" s="80"/>
      <c r="G25" s="51" t="s">
        <v>56</v>
      </c>
    </row>
    <row r="26" spans="1:7" ht="20.100000000000001" customHeight="1" x14ac:dyDescent="0.3">
      <c r="A26" s="37" t="s">
        <v>57</v>
      </c>
      <c r="B26" s="11" t="s">
        <v>57</v>
      </c>
      <c r="C26" s="11" t="s">
        <v>61</v>
      </c>
      <c r="D26" s="5">
        <v>1</v>
      </c>
      <c r="E26" s="5">
        <v>2</v>
      </c>
      <c r="F26" s="80"/>
      <c r="G26" s="51" t="s">
        <v>57</v>
      </c>
    </row>
    <row r="27" spans="1:7" ht="20.100000000000001" customHeight="1" thickBot="1" x14ac:dyDescent="0.35">
      <c r="A27" s="38" t="s">
        <v>250</v>
      </c>
      <c r="B27" s="15" t="s">
        <v>250</v>
      </c>
      <c r="C27" s="15" t="s">
        <v>61</v>
      </c>
      <c r="D27" s="30">
        <v>1</v>
      </c>
      <c r="E27" s="30">
        <v>2</v>
      </c>
      <c r="F27" s="81"/>
      <c r="G27" s="46" t="s">
        <v>58</v>
      </c>
    </row>
    <row r="28" spans="1:7" ht="20.100000000000001" customHeight="1" x14ac:dyDescent="0.3">
      <c r="A28" s="73" t="s">
        <v>238</v>
      </c>
      <c r="B28" s="74"/>
      <c r="C28" s="75"/>
      <c r="D28" s="19">
        <f>SUM(D29:D29)</f>
        <v>1</v>
      </c>
      <c r="E28" s="19">
        <f>SUM(E29:E29)</f>
        <v>12</v>
      </c>
      <c r="F28" s="31"/>
      <c r="G28" s="52"/>
    </row>
    <row r="29" spans="1:7" ht="23.25" customHeight="1" thickBot="1" x14ac:dyDescent="0.35">
      <c r="A29" s="38" t="s">
        <v>241</v>
      </c>
      <c r="B29" s="15" t="s">
        <v>151</v>
      </c>
      <c r="C29" s="15" t="s">
        <v>152</v>
      </c>
      <c r="D29" s="27">
        <v>1</v>
      </c>
      <c r="E29" s="27">
        <v>12</v>
      </c>
      <c r="F29" s="28" t="s">
        <v>153</v>
      </c>
      <c r="G29" s="46" t="s">
        <v>176</v>
      </c>
    </row>
    <row r="30" spans="1:7" ht="20.100000000000001" customHeight="1" x14ac:dyDescent="0.3">
      <c r="A30" s="76"/>
      <c r="B30" s="77"/>
      <c r="C30" s="78"/>
      <c r="D30" s="19">
        <f>SUM(D31:D31)</f>
        <v>1</v>
      </c>
      <c r="E30" s="19">
        <f>SUM(E31:E31)</f>
        <v>6</v>
      </c>
      <c r="F30" s="31"/>
      <c r="G30" s="52"/>
    </row>
    <row r="31" spans="1:7" ht="23.25" customHeight="1" thickBot="1" x14ac:dyDescent="0.35">
      <c r="A31" s="38" t="s">
        <v>239</v>
      </c>
      <c r="B31" s="15" t="s">
        <v>199</v>
      </c>
      <c r="C31" s="15" t="s">
        <v>198</v>
      </c>
      <c r="D31" s="27">
        <v>1</v>
      </c>
      <c r="E31" s="27">
        <v>6</v>
      </c>
      <c r="F31" s="28" t="s">
        <v>200</v>
      </c>
      <c r="G31" s="46" t="s">
        <v>198</v>
      </c>
    </row>
    <row r="32" spans="1:7" ht="20.100000000000001" customHeight="1" x14ac:dyDescent="0.3"/>
    <row r="33" ht="20.100000000000001" customHeight="1" x14ac:dyDescent="0.3"/>
  </sheetData>
  <mergeCells count="12">
    <mergeCell ref="A28:C28"/>
    <mergeCell ref="A30:C30"/>
    <mergeCell ref="F14:F27"/>
    <mergeCell ref="B9:C9"/>
    <mergeCell ref="A1:G1"/>
    <mergeCell ref="A4:C4"/>
    <mergeCell ref="A13:C13"/>
    <mergeCell ref="A9:A12"/>
    <mergeCell ref="A7:A8"/>
    <mergeCell ref="B7:C7"/>
    <mergeCell ref="A5:A6"/>
    <mergeCell ref="B5:C5"/>
  </mergeCells>
  <phoneticPr fontId="1" type="noConversion"/>
  <pageMargins left="0.31" right="0.27" top="0.85" bottom="0.6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1"/>
  <sheetViews>
    <sheetView tabSelected="1" zoomScaleNormal="100" workbookViewId="0">
      <selection activeCell="C7" sqref="C7"/>
    </sheetView>
  </sheetViews>
  <sheetFormatPr defaultRowHeight="16.5" x14ac:dyDescent="0.3"/>
  <cols>
    <col min="1" max="1" width="13.125" style="1" bestFit="1" customWidth="1"/>
    <col min="2" max="2" width="29.625" style="1" bestFit="1" customWidth="1"/>
    <col min="3" max="3" width="24.5" style="1" customWidth="1"/>
    <col min="4" max="4" width="8.25" style="1" customWidth="1"/>
    <col min="5" max="5" width="7.625" style="1" customWidth="1"/>
    <col min="6" max="6" width="16.875" style="53" customWidth="1"/>
    <col min="7" max="7" width="14" style="1" customWidth="1"/>
  </cols>
  <sheetData>
    <row r="1" spans="1:7" ht="38.25" customHeight="1" x14ac:dyDescent="0.3">
      <c r="A1" s="83" t="s">
        <v>237</v>
      </c>
      <c r="B1" s="83"/>
      <c r="C1" s="83"/>
      <c r="D1" s="83"/>
      <c r="E1" s="83"/>
      <c r="F1" s="83"/>
      <c r="G1" s="83"/>
    </row>
    <row r="2" spans="1:7" ht="12" customHeight="1" thickBot="1" x14ac:dyDescent="0.35"/>
    <row r="3" spans="1:7" s="1" customFormat="1" ht="36" customHeight="1" thickBot="1" x14ac:dyDescent="0.35">
      <c r="A3" s="44" t="s">
        <v>1</v>
      </c>
      <c r="B3" s="3" t="s">
        <v>3</v>
      </c>
      <c r="C3" s="3" t="s">
        <v>5</v>
      </c>
      <c r="D3" s="3" t="s">
        <v>40</v>
      </c>
      <c r="E3" s="3" t="s">
        <v>2</v>
      </c>
      <c r="F3" s="3" t="s">
        <v>0</v>
      </c>
      <c r="G3" s="45" t="s">
        <v>4</v>
      </c>
    </row>
    <row r="4" spans="1:7" ht="22.5" customHeight="1" thickTop="1" thickBot="1" x14ac:dyDescent="0.35">
      <c r="A4" s="115"/>
      <c r="B4" s="116"/>
      <c r="C4" s="117"/>
      <c r="D4" s="7">
        <f>D5+D12+D15+D23+D31+D68+D89+D93</f>
        <v>88</v>
      </c>
      <c r="E4" s="7">
        <f>E5+E12+E15+E23+E31+E68+E89+E93+E95+E97+E100</f>
        <v>214</v>
      </c>
      <c r="F4" s="54"/>
      <c r="G4" s="47"/>
    </row>
    <row r="5" spans="1:7" ht="20.100000000000001" customHeight="1" thickTop="1" x14ac:dyDescent="0.3">
      <c r="A5" s="109" t="s">
        <v>90</v>
      </c>
      <c r="B5" s="110"/>
      <c r="C5" s="110"/>
      <c r="D5" s="12">
        <f>SUM(D6:D11)</f>
        <v>6</v>
      </c>
      <c r="E5" s="12">
        <f>SUM(E6:E11)</f>
        <v>50</v>
      </c>
      <c r="F5" s="12"/>
      <c r="G5" s="55"/>
    </row>
    <row r="6" spans="1:7" s="1" customFormat="1" ht="24.95" customHeight="1" x14ac:dyDescent="0.3">
      <c r="A6" s="35" t="s">
        <v>22</v>
      </c>
      <c r="B6" s="10" t="s">
        <v>23</v>
      </c>
      <c r="C6" s="10" t="s">
        <v>171</v>
      </c>
      <c r="D6" s="10">
        <v>1</v>
      </c>
      <c r="E6" s="10">
        <v>5</v>
      </c>
      <c r="F6" s="10" t="s">
        <v>24</v>
      </c>
      <c r="G6" s="50" t="s">
        <v>25</v>
      </c>
    </row>
    <row r="7" spans="1:7" ht="24.95" customHeight="1" x14ac:dyDescent="0.3">
      <c r="A7" s="37" t="s">
        <v>242</v>
      </c>
      <c r="B7" s="11" t="s">
        <v>26</v>
      </c>
      <c r="C7" s="11" t="s">
        <v>172</v>
      </c>
      <c r="D7" s="11">
        <v>1</v>
      </c>
      <c r="E7" s="11">
        <v>16</v>
      </c>
      <c r="F7" s="11" t="s">
        <v>59</v>
      </c>
      <c r="G7" s="51" t="s">
        <v>21</v>
      </c>
    </row>
    <row r="8" spans="1:7" ht="24.95" customHeight="1" x14ac:dyDescent="0.3">
      <c r="A8" s="37" t="s">
        <v>242</v>
      </c>
      <c r="B8" s="11" t="s">
        <v>135</v>
      </c>
      <c r="C8" s="11" t="s">
        <v>173</v>
      </c>
      <c r="D8" s="11">
        <v>1</v>
      </c>
      <c r="E8" s="11">
        <v>2</v>
      </c>
      <c r="F8" s="11" t="s">
        <v>24</v>
      </c>
      <c r="G8" s="51" t="s">
        <v>242</v>
      </c>
    </row>
    <row r="9" spans="1:7" ht="24.95" customHeight="1" x14ac:dyDescent="0.3">
      <c r="A9" s="37" t="s">
        <v>242</v>
      </c>
      <c r="B9" s="11" t="s">
        <v>136</v>
      </c>
      <c r="C9" s="11" t="s">
        <v>174</v>
      </c>
      <c r="D9" s="11">
        <v>1</v>
      </c>
      <c r="E9" s="11">
        <v>7</v>
      </c>
      <c r="F9" s="11" t="s">
        <v>24</v>
      </c>
      <c r="G9" s="51" t="s">
        <v>242</v>
      </c>
    </row>
    <row r="10" spans="1:7" ht="24.95" customHeight="1" x14ac:dyDescent="0.3">
      <c r="A10" s="37" t="s">
        <v>242</v>
      </c>
      <c r="B10" s="11" t="s">
        <v>137</v>
      </c>
      <c r="C10" s="11" t="s">
        <v>138</v>
      </c>
      <c r="D10" s="11">
        <v>1</v>
      </c>
      <c r="E10" s="11">
        <v>4</v>
      </c>
      <c r="F10" s="11" t="s">
        <v>24</v>
      </c>
      <c r="G10" s="51" t="s">
        <v>242</v>
      </c>
    </row>
    <row r="11" spans="1:7" ht="24.95" customHeight="1" thickBot="1" x14ac:dyDescent="0.35">
      <c r="A11" s="40" t="s">
        <v>245</v>
      </c>
      <c r="B11" s="25" t="s">
        <v>166</v>
      </c>
      <c r="C11" s="25" t="s">
        <v>170</v>
      </c>
      <c r="D11" s="25">
        <v>1</v>
      </c>
      <c r="E11" s="25">
        <v>16</v>
      </c>
      <c r="F11" s="25" t="s">
        <v>59</v>
      </c>
      <c r="G11" s="43" t="s">
        <v>242</v>
      </c>
    </row>
    <row r="12" spans="1:7" ht="20.100000000000001" customHeight="1" x14ac:dyDescent="0.3">
      <c r="A12" s="118" t="s">
        <v>91</v>
      </c>
      <c r="B12" s="119"/>
      <c r="C12" s="120"/>
      <c r="D12" s="19">
        <f>SUM(D13:D14)</f>
        <v>8</v>
      </c>
      <c r="E12" s="19">
        <f>SUM(E13:E14)</f>
        <v>9</v>
      </c>
      <c r="F12" s="19"/>
      <c r="G12" s="56"/>
    </row>
    <row r="13" spans="1:7" ht="24.95" customHeight="1" x14ac:dyDescent="0.3">
      <c r="A13" s="34" t="s">
        <v>243</v>
      </c>
      <c r="B13" s="9" t="s">
        <v>6</v>
      </c>
      <c r="C13" s="9" t="s">
        <v>7</v>
      </c>
      <c r="D13" s="9">
        <v>6</v>
      </c>
      <c r="E13" s="9">
        <v>7</v>
      </c>
      <c r="F13" s="9" t="s">
        <v>8</v>
      </c>
      <c r="G13" s="42" t="s">
        <v>104</v>
      </c>
    </row>
    <row r="14" spans="1:7" ht="24.95" customHeight="1" thickBot="1" x14ac:dyDescent="0.35">
      <c r="A14" s="34" t="s">
        <v>243</v>
      </c>
      <c r="B14" s="9" t="s">
        <v>6</v>
      </c>
      <c r="C14" s="9" t="s">
        <v>124</v>
      </c>
      <c r="D14" s="9">
        <v>2</v>
      </c>
      <c r="E14" s="9">
        <v>2</v>
      </c>
      <c r="F14" s="9" t="s">
        <v>8</v>
      </c>
      <c r="G14" s="42" t="s">
        <v>104</v>
      </c>
    </row>
    <row r="15" spans="1:7" ht="20.100000000000001" customHeight="1" x14ac:dyDescent="0.3">
      <c r="A15" s="94" t="s">
        <v>246</v>
      </c>
      <c r="B15" s="97"/>
      <c r="C15" s="97"/>
      <c r="D15" s="18">
        <f>SUM(D16:D22)</f>
        <v>7</v>
      </c>
      <c r="E15" s="18">
        <f>SUM(E16:E22)</f>
        <v>8</v>
      </c>
      <c r="F15" s="18"/>
      <c r="G15" s="49"/>
    </row>
    <row r="16" spans="1:7" ht="24.95" customHeight="1" x14ac:dyDescent="0.3">
      <c r="A16" s="95"/>
      <c r="B16" s="10" t="s">
        <v>9</v>
      </c>
      <c r="C16" s="10" t="s">
        <v>10</v>
      </c>
      <c r="D16" s="10">
        <v>1</v>
      </c>
      <c r="E16" s="10">
        <v>1</v>
      </c>
      <c r="F16" s="101" t="s">
        <v>97</v>
      </c>
      <c r="G16" s="121" t="s">
        <v>247</v>
      </c>
    </row>
    <row r="17" spans="1:7" ht="24.95" customHeight="1" x14ac:dyDescent="0.3">
      <c r="A17" s="95"/>
      <c r="B17" s="11" t="s">
        <v>11</v>
      </c>
      <c r="C17" s="11" t="s">
        <v>12</v>
      </c>
      <c r="D17" s="11">
        <v>1</v>
      </c>
      <c r="E17" s="11">
        <v>1</v>
      </c>
      <c r="F17" s="80"/>
      <c r="G17" s="92"/>
    </row>
    <row r="18" spans="1:7" ht="24.95" customHeight="1" x14ac:dyDescent="0.3">
      <c r="A18" s="95"/>
      <c r="B18" s="11" t="s">
        <v>13</v>
      </c>
      <c r="C18" s="11" t="s">
        <v>14</v>
      </c>
      <c r="D18" s="11">
        <v>1</v>
      </c>
      <c r="E18" s="11">
        <v>1</v>
      </c>
      <c r="F18" s="80"/>
      <c r="G18" s="92"/>
    </row>
    <row r="19" spans="1:7" ht="24.95" customHeight="1" x14ac:dyDescent="0.3">
      <c r="A19" s="95"/>
      <c r="B19" s="11" t="s">
        <v>15</v>
      </c>
      <c r="C19" s="11" t="s">
        <v>16</v>
      </c>
      <c r="D19" s="11">
        <v>1</v>
      </c>
      <c r="E19" s="11">
        <v>1</v>
      </c>
      <c r="F19" s="108"/>
      <c r="G19" s="92"/>
    </row>
    <row r="20" spans="1:7" ht="24.95" customHeight="1" x14ac:dyDescent="0.3">
      <c r="A20" s="95"/>
      <c r="B20" s="11" t="s">
        <v>17</v>
      </c>
      <c r="C20" s="11" t="s">
        <v>18</v>
      </c>
      <c r="D20" s="11">
        <v>1</v>
      </c>
      <c r="E20" s="11">
        <v>1</v>
      </c>
      <c r="F20" s="107" t="s">
        <v>98</v>
      </c>
      <c r="G20" s="92"/>
    </row>
    <row r="21" spans="1:7" ht="24.95" customHeight="1" x14ac:dyDescent="0.3">
      <c r="A21" s="95"/>
      <c r="B21" s="24" t="s">
        <v>19</v>
      </c>
      <c r="C21" s="24" t="s">
        <v>20</v>
      </c>
      <c r="D21" s="24">
        <v>1</v>
      </c>
      <c r="E21" s="24">
        <v>1</v>
      </c>
      <c r="F21" s="80"/>
      <c r="G21" s="92"/>
    </row>
    <row r="22" spans="1:7" ht="24.95" customHeight="1" thickBot="1" x14ac:dyDescent="0.35">
      <c r="A22" s="100"/>
      <c r="B22" s="15" t="s">
        <v>148</v>
      </c>
      <c r="C22" s="15" t="s">
        <v>149</v>
      </c>
      <c r="D22" s="15">
        <v>1</v>
      </c>
      <c r="E22" s="15">
        <v>2</v>
      </c>
      <c r="F22" s="15" t="s">
        <v>150</v>
      </c>
      <c r="G22" s="46"/>
    </row>
    <row r="23" spans="1:7" ht="20.100000000000001" customHeight="1" x14ac:dyDescent="0.3">
      <c r="A23" s="94" t="s">
        <v>28</v>
      </c>
      <c r="B23" s="125"/>
      <c r="C23" s="125"/>
      <c r="D23" s="19">
        <f>SUM(D24:D30)</f>
        <v>7</v>
      </c>
      <c r="E23" s="19">
        <f>SUM(E24:E30)</f>
        <v>7</v>
      </c>
      <c r="F23" s="57"/>
      <c r="G23" s="56"/>
    </row>
    <row r="24" spans="1:7" ht="24.95" customHeight="1" x14ac:dyDescent="0.3">
      <c r="A24" s="95"/>
      <c r="B24" s="17" t="s">
        <v>140</v>
      </c>
      <c r="C24" s="17" t="s">
        <v>144</v>
      </c>
      <c r="D24" s="17">
        <v>1</v>
      </c>
      <c r="E24" s="17">
        <v>1</v>
      </c>
      <c r="F24" s="105" t="s">
        <v>182</v>
      </c>
      <c r="G24" s="111"/>
    </row>
    <row r="25" spans="1:7" ht="24.95" customHeight="1" x14ac:dyDescent="0.3">
      <c r="A25" s="95"/>
      <c r="B25" s="11" t="s">
        <v>141</v>
      </c>
      <c r="C25" s="11" t="s">
        <v>145</v>
      </c>
      <c r="D25" s="11">
        <v>1</v>
      </c>
      <c r="E25" s="11">
        <v>1</v>
      </c>
      <c r="F25" s="106"/>
      <c r="G25" s="112"/>
    </row>
    <row r="26" spans="1:7" ht="24.95" customHeight="1" x14ac:dyDescent="0.3">
      <c r="A26" s="95"/>
      <c r="B26" s="24" t="s">
        <v>142</v>
      </c>
      <c r="C26" s="24" t="s">
        <v>146</v>
      </c>
      <c r="D26" s="24">
        <v>1</v>
      </c>
      <c r="E26" s="24">
        <v>1</v>
      </c>
      <c r="F26" s="107"/>
      <c r="G26" s="113"/>
    </row>
    <row r="27" spans="1:7" ht="24.95" customHeight="1" x14ac:dyDescent="0.3">
      <c r="A27" s="95"/>
      <c r="B27" s="11" t="s">
        <v>143</v>
      </c>
      <c r="C27" s="11" t="s">
        <v>147</v>
      </c>
      <c r="D27" s="11">
        <v>1</v>
      </c>
      <c r="E27" s="11">
        <v>1</v>
      </c>
      <c r="F27" s="106"/>
      <c r="G27" s="112"/>
    </row>
    <row r="28" spans="1:7" ht="24.95" customHeight="1" x14ac:dyDescent="0.3">
      <c r="A28" s="114"/>
      <c r="B28" s="9" t="s">
        <v>180</v>
      </c>
      <c r="C28" s="9" t="s">
        <v>181</v>
      </c>
      <c r="D28" s="9">
        <v>1</v>
      </c>
      <c r="E28" s="9">
        <v>1</v>
      </c>
      <c r="F28" s="29" t="s">
        <v>182</v>
      </c>
      <c r="G28" s="42"/>
    </row>
    <row r="29" spans="1:7" ht="24.95" customHeight="1" x14ac:dyDescent="0.3">
      <c r="A29" s="114"/>
      <c r="B29" s="9" t="s">
        <v>179</v>
      </c>
      <c r="C29" s="9" t="s">
        <v>177</v>
      </c>
      <c r="D29" s="9">
        <v>1</v>
      </c>
      <c r="E29" s="9">
        <v>1</v>
      </c>
      <c r="F29" s="102" t="s">
        <v>158</v>
      </c>
      <c r="G29" s="42" t="s">
        <v>159</v>
      </c>
    </row>
    <row r="30" spans="1:7" ht="24.95" customHeight="1" thickBot="1" x14ac:dyDescent="0.35">
      <c r="A30" s="100"/>
      <c r="B30" s="9" t="s">
        <v>139</v>
      </c>
      <c r="C30" s="9" t="s">
        <v>178</v>
      </c>
      <c r="D30" s="9">
        <v>1</v>
      </c>
      <c r="E30" s="9">
        <v>1</v>
      </c>
      <c r="F30" s="103"/>
      <c r="G30" s="42"/>
    </row>
    <row r="31" spans="1:7" ht="20.100000000000001" customHeight="1" x14ac:dyDescent="0.3">
      <c r="A31" s="94" t="s">
        <v>25</v>
      </c>
      <c r="B31" s="122"/>
      <c r="C31" s="122"/>
      <c r="D31" s="26">
        <f>SUM(D32:D67)</f>
        <v>36</v>
      </c>
      <c r="E31" s="26">
        <f>SUM(E32:E67)</f>
        <v>59</v>
      </c>
      <c r="F31" s="58"/>
      <c r="G31" s="59"/>
    </row>
    <row r="32" spans="1:7" ht="24.95" customHeight="1" x14ac:dyDescent="0.3">
      <c r="A32" s="114"/>
      <c r="B32" s="11" t="s">
        <v>183</v>
      </c>
      <c r="C32" s="4" t="s">
        <v>185</v>
      </c>
      <c r="D32" s="4">
        <v>1</v>
      </c>
      <c r="E32" s="11">
        <v>1</v>
      </c>
      <c r="F32" s="132" t="s">
        <v>211</v>
      </c>
      <c r="G32" s="113"/>
    </row>
    <row r="33" spans="1:7" ht="24.95" customHeight="1" x14ac:dyDescent="0.3">
      <c r="A33" s="114"/>
      <c r="B33" s="11" t="s">
        <v>184</v>
      </c>
      <c r="C33" s="4" t="s">
        <v>186</v>
      </c>
      <c r="D33" s="4">
        <v>1</v>
      </c>
      <c r="E33" s="11">
        <v>1</v>
      </c>
      <c r="F33" s="131"/>
      <c r="G33" s="123"/>
    </row>
    <row r="34" spans="1:7" ht="24.95" customHeight="1" x14ac:dyDescent="0.3">
      <c r="A34" s="114"/>
      <c r="B34" s="11" t="s">
        <v>167</v>
      </c>
      <c r="C34" s="4" t="s">
        <v>204</v>
      </c>
      <c r="D34" s="4">
        <v>1</v>
      </c>
      <c r="E34" s="11">
        <v>1</v>
      </c>
      <c r="F34" s="131"/>
      <c r="G34" s="123"/>
    </row>
    <row r="35" spans="1:7" ht="24.95" customHeight="1" x14ac:dyDescent="0.3">
      <c r="A35" s="114"/>
      <c r="B35" s="11" t="s">
        <v>201</v>
      </c>
      <c r="C35" s="4" t="s">
        <v>205</v>
      </c>
      <c r="D35" s="4">
        <v>1</v>
      </c>
      <c r="E35" s="11">
        <v>1</v>
      </c>
      <c r="F35" s="131"/>
      <c r="G35" s="123"/>
    </row>
    <row r="36" spans="1:7" ht="24.95" customHeight="1" x14ac:dyDescent="0.3">
      <c r="A36" s="114"/>
      <c r="B36" s="11" t="s">
        <v>202</v>
      </c>
      <c r="C36" s="4" t="s">
        <v>206</v>
      </c>
      <c r="D36" s="4">
        <v>1</v>
      </c>
      <c r="E36" s="11">
        <v>1</v>
      </c>
      <c r="F36" s="131"/>
      <c r="G36" s="123"/>
    </row>
    <row r="37" spans="1:7" ht="24.95" customHeight="1" x14ac:dyDescent="0.3">
      <c r="A37" s="114"/>
      <c r="B37" s="11" t="s">
        <v>203</v>
      </c>
      <c r="C37" s="4" t="s">
        <v>207</v>
      </c>
      <c r="D37" s="4">
        <v>1</v>
      </c>
      <c r="E37" s="11">
        <v>1</v>
      </c>
      <c r="F37" s="131"/>
      <c r="G37" s="123"/>
    </row>
    <row r="38" spans="1:7" ht="24.95" customHeight="1" x14ac:dyDescent="0.3">
      <c r="A38" s="114"/>
      <c r="B38" s="11" t="s">
        <v>217</v>
      </c>
      <c r="C38" s="4" t="s">
        <v>220</v>
      </c>
      <c r="D38" s="4">
        <v>1</v>
      </c>
      <c r="E38" s="11">
        <v>2</v>
      </c>
      <c r="F38" s="131"/>
      <c r="G38" s="123"/>
    </row>
    <row r="39" spans="1:7" ht="24.95" customHeight="1" x14ac:dyDescent="0.3">
      <c r="A39" s="114"/>
      <c r="B39" s="11" t="s">
        <v>218</v>
      </c>
      <c r="C39" s="4" t="s">
        <v>219</v>
      </c>
      <c r="D39" s="4">
        <v>1</v>
      </c>
      <c r="E39" s="11">
        <v>1</v>
      </c>
      <c r="F39" s="131"/>
      <c r="G39" s="123"/>
    </row>
    <row r="40" spans="1:7" ht="24.95" customHeight="1" x14ac:dyDescent="0.3">
      <c r="A40" s="114"/>
      <c r="B40" s="11" t="s">
        <v>221</v>
      </c>
      <c r="C40" s="4" t="s">
        <v>229</v>
      </c>
      <c r="D40" s="4">
        <v>1</v>
      </c>
      <c r="E40" s="11">
        <v>2</v>
      </c>
      <c r="F40" s="131"/>
      <c r="G40" s="123"/>
    </row>
    <row r="41" spans="1:7" ht="24.95" customHeight="1" x14ac:dyDescent="0.3">
      <c r="A41" s="114"/>
      <c r="B41" s="11" t="s">
        <v>222</v>
      </c>
      <c r="C41" s="4" t="s">
        <v>230</v>
      </c>
      <c r="D41" s="4">
        <v>1</v>
      </c>
      <c r="E41" s="11">
        <v>2</v>
      </c>
      <c r="F41" s="131"/>
      <c r="G41" s="123"/>
    </row>
    <row r="42" spans="1:7" ht="24.95" customHeight="1" x14ac:dyDescent="0.3">
      <c r="A42" s="114"/>
      <c r="B42" s="11" t="s">
        <v>223</v>
      </c>
      <c r="C42" s="4" t="s">
        <v>231</v>
      </c>
      <c r="D42" s="4">
        <v>1</v>
      </c>
      <c r="E42" s="11">
        <v>1</v>
      </c>
      <c r="F42" s="131"/>
      <c r="G42" s="123"/>
    </row>
    <row r="43" spans="1:7" ht="24.95" customHeight="1" x14ac:dyDescent="0.3">
      <c r="A43" s="114"/>
      <c r="B43" s="11" t="s">
        <v>224</v>
      </c>
      <c r="C43" s="4" t="s">
        <v>232</v>
      </c>
      <c r="D43" s="4">
        <v>1</v>
      </c>
      <c r="E43" s="11">
        <v>2</v>
      </c>
      <c r="F43" s="131"/>
      <c r="G43" s="123"/>
    </row>
    <row r="44" spans="1:7" ht="24.95" customHeight="1" x14ac:dyDescent="0.3">
      <c r="A44" s="114"/>
      <c r="B44" s="11" t="s">
        <v>225</v>
      </c>
      <c r="C44" s="4" t="s">
        <v>233</v>
      </c>
      <c r="D44" s="4">
        <v>1</v>
      </c>
      <c r="E44" s="11">
        <v>3</v>
      </c>
      <c r="F44" s="131"/>
      <c r="G44" s="123"/>
    </row>
    <row r="45" spans="1:7" ht="24.95" customHeight="1" x14ac:dyDescent="0.3">
      <c r="A45" s="114"/>
      <c r="B45" s="11" t="s">
        <v>226</v>
      </c>
      <c r="C45" s="4" t="s">
        <v>234</v>
      </c>
      <c r="D45" s="4">
        <v>1</v>
      </c>
      <c r="E45" s="11">
        <v>2</v>
      </c>
      <c r="F45" s="131"/>
      <c r="G45" s="123"/>
    </row>
    <row r="46" spans="1:7" ht="24.95" customHeight="1" x14ac:dyDescent="0.3">
      <c r="A46" s="114"/>
      <c r="B46" s="11" t="s">
        <v>227</v>
      </c>
      <c r="C46" s="4" t="s">
        <v>235</v>
      </c>
      <c r="D46" s="4">
        <v>1</v>
      </c>
      <c r="E46" s="11">
        <v>1</v>
      </c>
      <c r="F46" s="131"/>
      <c r="G46" s="123"/>
    </row>
    <row r="47" spans="1:7" ht="24.95" customHeight="1" x14ac:dyDescent="0.3">
      <c r="A47" s="124"/>
      <c r="B47" s="11" t="s">
        <v>228</v>
      </c>
      <c r="C47" s="4" t="s">
        <v>236</v>
      </c>
      <c r="D47" s="4">
        <v>1</v>
      </c>
      <c r="E47" s="11">
        <v>1</v>
      </c>
      <c r="F47" s="133"/>
      <c r="G47" s="134"/>
    </row>
    <row r="48" spans="1:7" ht="24.95" customHeight="1" x14ac:dyDescent="0.3">
      <c r="A48" s="129" t="s">
        <v>25</v>
      </c>
      <c r="B48" s="11" t="s">
        <v>29</v>
      </c>
      <c r="C48" s="4" t="s">
        <v>34</v>
      </c>
      <c r="D48" s="4">
        <v>1</v>
      </c>
      <c r="E48" s="11">
        <v>2</v>
      </c>
      <c r="F48" s="107" t="s">
        <v>157</v>
      </c>
      <c r="G48" s="113"/>
    </row>
    <row r="49" spans="1:7" ht="24.95" customHeight="1" x14ac:dyDescent="0.3">
      <c r="A49" s="114"/>
      <c r="B49" s="11" t="s">
        <v>38</v>
      </c>
      <c r="C49" s="4" t="s">
        <v>39</v>
      </c>
      <c r="D49" s="4">
        <v>1</v>
      </c>
      <c r="E49" s="11">
        <v>1</v>
      </c>
      <c r="F49" s="131"/>
      <c r="G49" s="123"/>
    </row>
    <row r="50" spans="1:7" ht="24.95" customHeight="1" x14ac:dyDescent="0.3">
      <c r="A50" s="114"/>
      <c r="B50" s="11" t="s">
        <v>30</v>
      </c>
      <c r="C50" s="4" t="s">
        <v>35</v>
      </c>
      <c r="D50" s="4">
        <v>1</v>
      </c>
      <c r="E50" s="11">
        <v>2</v>
      </c>
      <c r="F50" s="131"/>
      <c r="G50" s="123"/>
    </row>
    <row r="51" spans="1:7" ht="24.95" customHeight="1" x14ac:dyDescent="0.3">
      <c r="A51" s="114"/>
      <c r="B51" s="11" t="s">
        <v>31</v>
      </c>
      <c r="C51" s="4" t="s">
        <v>36</v>
      </c>
      <c r="D51" s="4">
        <v>1</v>
      </c>
      <c r="E51" s="11">
        <v>2</v>
      </c>
      <c r="F51" s="131"/>
      <c r="G51" s="123"/>
    </row>
    <row r="52" spans="1:7" ht="24.95" customHeight="1" x14ac:dyDescent="0.3">
      <c r="A52" s="114"/>
      <c r="B52" s="11" t="s">
        <v>42</v>
      </c>
      <c r="C52" s="4" t="s">
        <v>37</v>
      </c>
      <c r="D52" s="4">
        <v>1</v>
      </c>
      <c r="E52" s="11">
        <v>2</v>
      </c>
      <c r="F52" s="131"/>
      <c r="G52" s="123"/>
    </row>
    <row r="53" spans="1:7" ht="24.95" customHeight="1" x14ac:dyDescent="0.3">
      <c r="A53" s="114"/>
      <c r="B53" s="11" t="s">
        <v>43</v>
      </c>
      <c r="C53" s="4" t="s">
        <v>44</v>
      </c>
      <c r="D53" s="4">
        <v>1</v>
      </c>
      <c r="E53" s="11">
        <v>2</v>
      </c>
      <c r="F53" s="131"/>
      <c r="G53" s="123"/>
    </row>
    <row r="54" spans="1:7" ht="24.95" customHeight="1" x14ac:dyDescent="0.3">
      <c r="A54" s="114"/>
      <c r="B54" s="11" t="s">
        <v>125</v>
      </c>
      <c r="C54" s="4" t="s">
        <v>129</v>
      </c>
      <c r="D54" s="4">
        <v>1</v>
      </c>
      <c r="E54" s="11">
        <v>2</v>
      </c>
      <c r="F54" s="131"/>
      <c r="G54" s="123"/>
    </row>
    <row r="55" spans="1:7" ht="24.95" customHeight="1" x14ac:dyDescent="0.3">
      <c r="A55" s="114"/>
      <c r="B55" s="11" t="s">
        <v>126</v>
      </c>
      <c r="C55" s="4" t="s">
        <v>130</v>
      </c>
      <c r="D55" s="4">
        <v>1</v>
      </c>
      <c r="E55" s="11">
        <v>2</v>
      </c>
      <c r="F55" s="131"/>
      <c r="G55" s="123"/>
    </row>
    <row r="56" spans="1:7" ht="24.95" customHeight="1" x14ac:dyDescent="0.3">
      <c r="A56" s="114"/>
      <c r="B56" s="11" t="s">
        <v>127</v>
      </c>
      <c r="C56" s="4" t="s">
        <v>131</v>
      </c>
      <c r="D56" s="4">
        <v>1</v>
      </c>
      <c r="E56" s="11">
        <v>2</v>
      </c>
      <c r="F56" s="131"/>
      <c r="G56" s="123"/>
    </row>
    <row r="57" spans="1:7" ht="24.95" customHeight="1" x14ac:dyDescent="0.3">
      <c r="A57" s="114"/>
      <c r="B57" s="11" t="s">
        <v>156</v>
      </c>
      <c r="C57" s="4" t="s">
        <v>132</v>
      </c>
      <c r="D57" s="4">
        <v>1</v>
      </c>
      <c r="E57" s="11">
        <v>2</v>
      </c>
      <c r="F57" s="131"/>
      <c r="G57" s="123"/>
    </row>
    <row r="58" spans="1:7" ht="24.95" customHeight="1" x14ac:dyDescent="0.3">
      <c r="A58" s="114"/>
      <c r="B58" s="11" t="s">
        <v>128</v>
      </c>
      <c r="C58" s="4" t="s">
        <v>133</v>
      </c>
      <c r="D58" s="4">
        <v>1</v>
      </c>
      <c r="E58" s="11">
        <v>2</v>
      </c>
      <c r="F58" s="131"/>
      <c r="G58" s="123"/>
    </row>
    <row r="59" spans="1:7" ht="24.95" customHeight="1" x14ac:dyDescent="0.3">
      <c r="A59" s="114"/>
      <c r="B59" s="11" t="s">
        <v>38</v>
      </c>
      <c r="C59" s="4" t="s">
        <v>134</v>
      </c>
      <c r="D59" s="4">
        <v>1</v>
      </c>
      <c r="E59" s="11">
        <v>1</v>
      </c>
      <c r="F59" s="131"/>
      <c r="G59" s="123"/>
    </row>
    <row r="60" spans="1:7" ht="24.95" customHeight="1" x14ac:dyDescent="0.3">
      <c r="A60" s="114"/>
      <c r="B60" s="9" t="s">
        <v>187</v>
      </c>
      <c r="C60" s="33" t="s">
        <v>188</v>
      </c>
      <c r="D60" s="33">
        <v>1</v>
      </c>
      <c r="E60" s="9">
        <v>2</v>
      </c>
      <c r="F60" s="131"/>
      <c r="G60" s="123"/>
    </row>
    <row r="61" spans="1:7" ht="24.95" customHeight="1" x14ac:dyDescent="0.3">
      <c r="A61" s="114"/>
      <c r="B61" s="24" t="s">
        <v>189</v>
      </c>
      <c r="C61" s="32" t="s">
        <v>190</v>
      </c>
      <c r="D61" s="32">
        <v>1</v>
      </c>
      <c r="E61" s="24">
        <v>2</v>
      </c>
      <c r="F61" s="131"/>
      <c r="G61" s="123"/>
    </row>
    <row r="62" spans="1:7" ht="24.95" customHeight="1" x14ac:dyDescent="0.3">
      <c r="A62" s="114"/>
      <c r="B62" s="24" t="s">
        <v>191</v>
      </c>
      <c r="C62" s="32" t="s">
        <v>192</v>
      </c>
      <c r="D62" s="32">
        <v>1</v>
      </c>
      <c r="E62" s="24">
        <v>1</v>
      </c>
      <c r="F62" s="131"/>
      <c r="G62" s="123"/>
    </row>
    <row r="63" spans="1:7" ht="24.95" customHeight="1" x14ac:dyDescent="0.3">
      <c r="A63" s="114"/>
      <c r="B63" s="24" t="s">
        <v>193</v>
      </c>
      <c r="C63" s="32" t="s">
        <v>194</v>
      </c>
      <c r="D63" s="32">
        <v>1</v>
      </c>
      <c r="E63" s="24">
        <v>2</v>
      </c>
      <c r="F63" s="131"/>
      <c r="G63" s="123"/>
    </row>
    <row r="64" spans="1:7" ht="24.95" customHeight="1" x14ac:dyDescent="0.3">
      <c r="A64" s="114"/>
      <c r="B64" s="24" t="s">
        <v>195</v>
      </c>
      <c r="C64" s="32" t="s">
        <v>196</v>
      </c>
      <c r="D64" s="32">
        <v>1</v>
      </c>
      <c r="E64" s="24">
        <v>2</v>
      </c>
      <c r="F64" s="131"/>
      <c r="G64" s="123"/>
    </row>
    <row r="65" spans="1:7" ht="24.95" customHeight="1" x14ac:dyDescent="0.3">
      <c r="A65" s="114"/>
      <c r="B65" s="24" t="s">
        <v>197</v>
      </c>
      <c r="C65" s="32" t="s">
        <v>134</v>
      </c>
      <c r="D65" s="32">
        <v>1</v>
      </c>
      <c r="E65" s="24">
        <v>1</v>
      </c>
      <c r="F65" s="131"/>
      <c r="G65" s="123"/>
    </row>
    <row r="66" spans="1:7" ht="24.95" customHeight="1" x14ac:dyDescent="0.3">
      <c r="A66" s="114"/>
      <c r="B66" s="24" t="s">
        <v>208</v>
      </c>
      <c r="C66" s="32" t="s">
        <v>209</v>
      </c>
      <c r="D66" s="32">
        <v>1</v>
      </c>
      <c r="E66" s="24">
        <v>2</v>
      </c>
      <c r="F66" s="131"/>
      <c r="G66" s="123"/>
    </row>
    <row r="67" spans="1:7" ht="24.95" customHeight="1" thickBot="1" x14ac:dyDescent="0.35">
      <c r="A67" s="114"/>
      <c r="B67" s="24" t="s">
        <v>210</v>
      </c>
      <c r="C67" s="32" t="s">
        <v>209</v>
      </c>
      <c r="D67" s="32">
        <v>1</v>
      </c>
      <c r="E67" s="24">
        <v>2</v>
      </c>
      <c r="F67" s="131"/>
      <c r="G67" s="123"/>
    </row>
    <row r="68" spans="1:7" ht="20.100000000000001" customHeight="1" x14ac:dyDescent="0.3">
      <c r="A68" s="126" t="s">
        <v>25</v>
      </c>
      <c r="B68" s="97"/>
      <c r="C68" s="97"/>
      <c r="D68" s="18">
        <f>SUM(D69:D88)</f>
        <v>18</v>
      </c>
      <c r="E68" s="18">
        <f>SUM(E69:E88)</f>
        <v>25</v>
      </c>
      <c r="F68" s="60"/>
      <c r="G68" s="21"/>
    </row>
    <row r="69" spans="1:7" ht="20.100000000000001" customHeight="1" x14ac:dyDescent="0.3">
      <c r="A69" s="127"/>
      <c r="B69" s="13" t="s">
        <v>106</v>
      </c>
      <c r="C69" s="13" t="s">
        <v>109</v>
      </c>
      <c r="D69" s="10">
        <v>1</v>
      </c>
      <c r="E69" s="10">
        <v>2</v>
      </c>
      <c r="F69" s="102" t="s">
        <v>101</v>
      </c>
      <c r="G69" s="92" t="s">
        <v>41</v>
      </c>
    </row>
    <row r="70" spans="1:7" ht="20.100000000000001" customHeight="1" x14ac:dyDescent="0.3">
      <c r="A70" s="127"/>
      <c r="B70" s="14" t="s">
        <v>107</v>
      </c>
      <c r="C70" s="14" t="s">
        <v>108</v>
      </c>
      <c r="D70" s="11">
        <v>1</v>
      </c>
      <c r="E70" s="11">
        <v>2</v>
      </c>
      <c r="F70" s="102"/>
      <c r="G70" s="92"/>
    </row>
    <row r="71" spans="1:7" ht="24.95" customHeight="1" x14ac:dyDescent="0.3">
      <c r="A71" s="128"/>
      <c r="B71" s="10" t="s">
        <v>69</v>
      </c>
      <c r="C71" s="61" t="s">
        <v>105</v>
      </c>
      <c r="D71" s="10">
        <v>1</v>
      </c>
      <c r="E71" s="10">
        <v>2</v>
      </c>
      <c r="F71" s="102"/>
      <c r="G71" s="92"/>
    </row>
    <row r="72" spans="1:7" ht="24.95" customHeight="1" x14ac:dyDescent="0.3">
      <c r="A72" s="128"/>
      <c r="B72" s="11" t="s">
        <v>69</v>
      </c>
      <c r="C72" s="62" t="s">
        <v>77</v>
      </c>
      <c r="D72" s="11">
        <v>1</v>
      </c>
      <c r="E72" s="11">
        <v>1</v>
      </c>
      <c r="F72" s="102"/>
      <c r="G72" s="92"/>
    </row>
    <row r="73" spans="1:7" ht="24.95" customHeight="1" x14ac:dyDescent="0.3">
      <c r="A73" s="128"/>
      <c r="B73" s="11" t="s">
        <v>68</v>
      </c>
      <c r="C73" s="62" t="s">
        <v>76</v>
      </c>
      <c r="D73" s="11">
        <v>1</v>
      </c>
      <c r="E73" s="11">
        <v>1</v>
      </c>
      <c r="F73" s="102"/>
      <c r="G73" s="92"/>
    </row>
    <row r="74" spans="1:7" ht="24.95" customHeight="1" x14ac:dyDescent="0.3">
      <c r="A74" s="128"/>
      <c r="B74" s="11" t="s">
        <v>68</v>
      </c>
      <c r="C74" s="62" t="s">
        <v>78</v>
      </c>
      <c r="D74" s="5">
        <v>1</v>
      </c>
      <c r="E74" s="5">
        <v>1</v>
      </c>
      <c r="F74" s="102"/>
      <c r="G74" s="92"/>
    </row>
    <row r="75" spans="1:7" ht="24.95" customHeight="1" x14ac:dyDescent="0.3">
      <c r="A75" s="128"/>
      <c r="B75" s="11" t="s">
        <v>68</v>
      </c>
      <c r="C75" s="62" t="s">
        <v>79</v>
      </c>
      <c r="D75" s="5">
        <v>1</v>
      </c>
      <c r="E75" s="5">
        <v>1</v>
      </c>
      <c r="F75" s="102"/>
      <c r="G75" s="92"/>
    </row>
    <row r="76" spans="1:7" ht="24.95" customHeight="1" x14ac:dyDescent="0.3">
      <c r="A76" s="128"/>
      <c r="B76" s="11" t="s">
        <v>70</v>
      </c>
      <c r="C76" s="62" t="s">
        <v>80</v>
      </c>
      <c r="D76" s="5">
        <v>1</v>
      </c>
      <c r="E76" s="5">
        <v>1</v>
      </c>
      <c r="F76" s="102"/>
      <c r="G76" s="92"/>
    </row>
    <row r="77" spans="1:7" ht="24.95" customHeight="1" x14ac:dyDescent="0.3">
      <c r="A77" s="128"/>
      <c r="B77" s="11" t="s">
        <v>72</v>
      </c>
      <c r="C77" s="62" t="s">
        <v>82</v>
      </c>
      <c r="D77" s="5">
        <v>1</v>
      </c>
      <c r="E77" s="5">
        <v>1</v>
      </c>
      <c r="F77" s="102"/>
      <c r="G77" s="92"/>
    </row>
    <row r="78" spans="1:7" ht="24.95" customHeight="1" x14ac:dyDescent="0.3">
      <c r="A78" s="128"/>
      <c r="B78" s="11" t="s">
        <v>73</v>
      </c>
      <c r="C78" s="62" t="s">
        <v>83</v>
      </c>
      <c r="D78" s="5">
        <v>1</v>
      </c>
      <c r="E78" s="5">
        <v>1</v>
      </c>
      <c r="F78" s="102"/>
      <c r="G78" s="92"/>
    </row>
    <row r="79" spans="1:7" ht="24.95" customHeight="1" x14ac:dyDescent="0.3">
      <c r="A79" s="128"/>
      <c r="B79" s="63" t="s">
        <v>74</v>
      </c>
      <c r="C79" s="36" t="s">
        <v>110</v>
      </c>
      <c r="D79" s="20">
        <v>1</v>
      </c>
      <c r="E79" s="20">
        <v>1</v>
      </c>
      <c r="F79" s="102"/>
      <c r="G79" s="92"/>
    </row>
    <row r="80" spans="1:7" ht="24.95" customHeight="1" x14ac:dyDescent="0.3">
      <c r="A80" s="128"/>
      <c r="B80" s="63" t="s">
        <v>30</v>
      </c>
      <c r="C80" s="62" t="s">
        <v>87</v>
      </c>
      <c r="D80" s="5">
        <v>1</v>
      </c>
      <c r="E80" s="20">
        <v>1</v>
      </c>
      <c r="F80" s="102"/>
      <c r="G80" s="92"/>
    </row>
    <row r="81" spans="1:7" ht="24.95" customHeight="1" x14ac:dyDescent="0.3">
      <c r="A81" s="128"/>
      <c r="B81" s="63" t="s">
        <v>31</v>
      </c>
      <c r="C81" s="62" t="s">
        <v>88</v>
      </c>
      <c r="D81" s="5">
        <v>1</v>
      </c>
      <c r="E81" s="20">
        <v>1</v>
      </c>
      <c r="F81" s="102"/>
      <c r="G81" s="92"/>
    </row>
    <row r="82" spans="1:7" ht="24.95" customHeight="1" x14ac:dyDescent="0.3">
      <c r="A82" s="128"/>
      <c r="B82" s="64" t="s">
        <v>31</v>
      </c>
      <c r="C82" s="65" t="s">
        <v>89</v>
      </c>
      <c r="D82" s="22">
        <v>1</v>
      </c>
      <c r="E82" s="23">
        <v>2</v>
      </c>
      <c r="F82" s="102"/>
      <c r="G82" s="92"/>
    </row>
    <row r="83" spans="1:7" ht="24.95" customHeight="1" x14ac:dyDescent="0.3">
      <c r="A83" s="128"/>
      <c r="B83" s="11" t="s">
        <v>71</v>
      </c>
      <c r="C83" s="62" t="s">
        <v>81</v>
      </c>
      <c r="D83" s="5">
        <v>1</v>
      </c>
      <c r="E83" s="5">
        <v>1</v>
      </c>
      <c r="F83" s="102"/>
      <c r="G83" s="92"/>
    </row>
    <row r="84" spans="1:7" ht="24.95" customHeight="1" x14ac:dyDescent="0.3">
      <c r="A84" s="128"/>
      <c r="B84" s="63" t="s">
        <v>33</v>
      </c>
      <c r="C84" s="62" t="s">
        <v>84</v>
      </c>
      <c r="D84" s="20">
        <v>1</v>
      </c>
      <c r="E84" s="20">
        <v>1</v>
      </c>
      <c r="F84" s="102"/>
      <c r="G84" s="92"/>
    </row>
    <row r="85" spans="1:7" ht="24.95" customHeight="1" x14ac:dyDescent="0.3">
      <c r="A85" s="128"/>
      <c r="B85" s="63" t="s">
        <v>32</v>
      </c>
      <c r="C85" s="62" t="s">
        <v>85</v>
      </c>
      <c r="D85" s="20">
        <v>1</v>
      </c>
      <c r="E85" s="20">
        <v>2</v>
      </c>
      <c r="F85" s="102"/>
      <c r="G85" s="92"/>
    </row>
    <row r="86" spans="1:7" ht="24.95" customHeight="1" x14ac:dyDescent="0.3">
      <c r="A86" s="129"/>
      <c r="B86" s="63" t="s">
        <v>114</v>
      </c>
      <c r="C86" s="36" t="s">
        <v>116</v>
      </c>
      <c r="D86" s="20"/>
      <c r="E86" s="20">
        <v>1</v>
      </c>
      <c r="F86" s="102"/>
      <c r="G86" s="92"/>
    </row>
    <row r="87" spans="1:7" ht="24.95" customHeight="1" x14ac:dyDescent="0.3">
      <c r="A87" s="129"/>
      <c r="B87" s="63" t="s">
        <v>115</v>
      </c>
      <c r="C87" s="36" t="s">
        <v>117</v>
      </c>
      <c r="D87" s="20"/>
      <c r="E87" s="20">
        <v>1</v>
      </c>
      <c r="F87" s="102"/>
      <c r="G87" s="92"/>
    </row>
    <row r="88" spans="1:7" ht="24.95" customHeight="1" thickBot="1" x14ac:dyDescent="0.35">
      <c r="A88" s="130"/>
      <c r="B88" s="63" t="s">
        <v>75</v>
      </c>
      <c r="C88" s="62" t="s">
        <v>86</v>
      </c>
      <c r="D88" s="20">
        <v>1</v>
      </c>
      <c r="E88" s="20">
        <v>1</v>
      </c>
      <c r="F88" s="103"/>
      <c r="G88" s="93"/>
    </row>
    <row r="89" spans="1:7" ht="20.100000000000001" customHeight="1" x14ac:dyDescent="0.3">
      <c r="A89" s="94" t="s">
        <v>92</v>
      </c>
      <c r="B89" s="97"/>
      <c r="C89" s="97"/>
      <c r="D89" s="18">
        <f>SUM(D90:D92)</f>
        <v>3</v>
      </c>
      <c r="E89" s="18">
        <f>SUM(E90:E92)</f>
        <v>6</v>
      </c>
      <c r="F89" s="66"/>
      <c r="G89" s="49"/>
    </row>
    <row r="90" spans="1:7" ht="24.95" customHeight="1" x14ac:dyDescent="0.3">
      <c r="A90" s="95"/>
      <c r="B90" s="10" t="s">
        <v>93</v>
      </c>
      <c r="C90" s="61" t="s">
        <v>102</v>
      </c>
      <c r="D90" s="10">
        <v>1</v>
      </c>
      <c r="E90" s="10">
        <v>2</v>
      </c>
      <c r="F90" s="101" t="s">
        <v>100</v>
      </c>
      <c r="G90" s="91" t="s">
        <v>96</v>
      </c>
    </row>
    <row r="91" spans="1:7" ht="24.95" customHeight="1" x14ac:dyDescent="0.3">
      <c r="A91" s="95"/>
      <c r="B91" s="11" t="s">
        <v>94</v>
      </c>
      <c r="C91" s="36" t="s">
        <v>169</v>
      </c>
      <c r="D91" s="11">
        <v>1</v>
      </c>
      <c r="E91" s="11">
        <v>2</v>
      </c>
      <c r="F91" s="102"/>
      <c r="G91" s="92"/>
    </row>
    <row r="92" spans="1:7" ht="24.95" customHeight="1" thickBot="1" x14ac:dyDescent="0.35">
      <c r="A92" s="96"/>
      <c r="B92" s="15" t="s">
        <v>95</v>
      </c>
      <c r="C92" s="67" t="s">
        <v>103</v>
      </c>
      <c r="D92" s="15">
        <v>1</v>
      </c>
      <c r="E92" s="15">
        <v>2</v>
      </c>
      <c r="F92" s="103"/>
      <c r="G92" s="93"/>
    </row>
    <row r="93" spans="1:7" ht="20.100000000000001" customHeight="1" x14ac:dyDescent="0.3">
      <c r="A93" s="98" t="s">
        <v>242</v>
      </c>
      <c r="B93" s="97"/>
      <c r="C93" s="97"/>
      <c r="D93" s="18">
        <f>SUM(D94:D94)</f>
        <v>3</v>
      </c>
      <c r="E93" s="18">
        <f>SUM(E94:E94)</f>
        <v>3</v>
      </c>
      <c r="F93" s="66"/>
      <c r="G93" s="49"/>
    </row>
    <row r="94" spans="1:7" ht="29.25" customHeight="1" thickBot="1" x14ac:dyDescent="0.35">
      <c r="A94" s="104"/>
      <c r="B94" s="25" t="s">
        <v>154</v>
      </c>
      <c r="C94" s="39" t="s">
        <v>155</v>
      </c>
      <c r="D94" s="25">
        <v>3</v>
      </c>
      <c r="E94" s="25">
        <v>3</v>
      </c>
      <c r="F94" s="68"/>
      <c r="G94" s="69"/>
    </row>
    <row r="95" spans="1:7" ht="20.100000000000001" customHeight="1" x14ac:dyDescent="0.3">
      <c r="A95" s="98" t="s">
        <v>160</v>
      </c>
      <c r="B95" s="97"/>
      <c r="C95" s="97"/>
      <c r="D95" s="18">
        <f>SUM(D96:D96)</f>
        <v>1</v>
      </c>
      <c r="E95" s="18">
        <f>SUM(E96:E96)</f>
        <v>7</v>
      </c>
      <c r="F95" s="66"/>
      <c r="G95" s="49"/>
    </row>
    <row r="96" spans="1:7" ht="38.25" customHeight="1" thickBot="1" x14ac:dyDescent="0.35">
      <c r="A96" s="104"/>
      <c r="B96" s="25" t="s">
        <v>162</v>
      </c>
      <c r="C96" s="39" t="s">
        <v>161</v>
      </c>
      <c r="D96" s="25">
        <v>1</v>
      </c>
      <c r="E96" s="25">
        <v>7</v>
      </c>
      <c r="F96" s="70" t="s">
        <v>163</v>
      </c>
      <c r="G96" s="69"/>
    </row>
    <row r="97" spans="1:7" ht="20.100000000000001" customHeight="1" x14ac:dyDescent="0.3">
      <c r="A97" s="98" t="s">
        <v>251</v>
      </c>
      <c r="B97" s="97"/>
      <c r="C97" s="97"/>
      <c r="D97" s="18">
        <f>SUM(D98:D99)</f>
        <v>6</v>
      </c>
      <c r="E97" s="18">
        <f>SUM(E98:E99)</f>
        <v>37</v>
      </c>
      <c r="F97" s="66"/>
      <c r="G97" s="49"/>
    </row>
    <row r="98" spans="1:7" ht="38.25" customHeight="1" x14ac:dyDescent="0.3">
      <c r="A98" s="99"/>
      <c r="B98" s="9" t="s">
        <v>175</v>
      </c>
      <c r="C98" s="29" t="s">
        <v>164</v>
      </c>
      <c r="D98" s="9">
        <v>5</v>
      </c>
      <c r="E98" s="9">
        <v>5</v>
      </c>
      <c r="F98" s="71" t="s">
        <v>165</v>
      </c>
      <c r="G98" s="72"/>
    </row>
    <row r="99" spans="1:7" ht="38.25" customHeight="1" thickBot="1" x14ac:dyDescent="0.35">
      <c r="A99" s="100"/>
      <c r="B99" s="25" t="s">
        <v>167</v>
      </c>
      <c r="C99" s="39" t="s">
        <v>168</v>
      </c>
      <c r="D99" s="25">
        <v>1</v>
      </c>
      <c r="E99" s="25">
        <v>32</v>
      </c>
      <c r="F99" s="70" t="s">
        <v>211</v>
      </c>
      <c r="G99" s="69"/>
    </row>
    <row r="100" spans="1:7" ht="20.100000000000001" customHeight="1" x14ac:dyDescent="0.3">
      <c r="A100" s="98" t="s">
        <v>244</v>
      </c>
      <c r="B100" s="97"/>
      <c r="C100" s="97"/>
      <c r="D100" s="18">
        <f>SUM(D101:D101)</f>
        <v>1</v>
      </c>
      <c r="E100" s="18">
        <f>SUM(E101:E101)</f>
        <v>3</v>
      </c>
      <c r="F100" s="66"/>
      <c r="G100" s="49"/>
    </row>
    <row r="101" spans="1:7" ht="38.25" customHeight="1" thickBot="1" x14ac:dyDescent="0.35">
      <c r="A101" s="104"/>
      <c r="B101" s="25" t="s">
        <v>215</v>
      </c>
      <c r="C101" s="39" t="s">
        <v>214</v>
      </c>
      <c r="D101" s="25">
        <v>1</v>
      </c>
      <c r="E101" s="25">
        <v>3</v>
      </c>
      <c r="F101" s="70" t="s">
        <v>216</v>
      </c>
      <c r="G101" s="69"/>
    </row>
  </sheetData>
  <mergeCells count="37">
    <mergeCell ref="B31:C31"/>
    <mergeCell ref="G48:G67"/>
    <mergeCell ref="A31:A47"/>
    <mergeCell ref="B23:C23"/>
    <mergeCell ref="A68:A88"/>
    <mergeCell ref="B68:C68"/>
    <mergeCell ref="F29:F30"/>
    <mergeCell ref="F69:F88"/>
    <mergeCell ref="F48:F67"/>
    <mergeCell ref="G69:G88"/>
    <mergeCell ref="F32:F47"/>
    <mergeCell ref="G32:G47"/>
    <mergeCell ref="A48:A67"/>
    <mergeCell ref="A1:G1"/>
    <mergeCell ref="F24:F27"/>
    <mergeCell ref="F16:F19"/>
    <mergeCell ref="F20:F21"/>
    <mergeCell ref="A5:C5"/>
    <mergeCell ref="B15:C15"/>
    <mergeCell ref="G24:G27"/>
    <mergeCell ref="A23:A30"/>
    <mergeCell ref="A4:C4"/>
    <mergeCell ref="A12:C12"/>
    <mergeCell ref="G16:G21"/>
    <mergeCell ref="A15:A22"/>
    <mergeCell ref="A100:A101"/>
    <mergeCell ref="B100:C100"/>
    <mergeCell ref="A95:A96"/>
    <mergeCell ref="B95:C95"/>
    <mergeCell ref="A93:A94"/>
    <mergeCell ref="G90:G92"/>
    <mergeCell ref="A89:A92"/>
    <mergeCell ref="B89:C89"/>
    <mergeCell ref="A97:A99"/>
    <mergeCell ref="F90:F92"/>
    <mergeCell ref="B97:C97"/>
    <mergeCell ref="B93:C93"/>
  </mergeCells>
  <phoneticPr fontId="2" type="noConversion"/>
  <pageMargins left="0.31496062992125984" right="0.27559055118110237" top="0.54" bottom="0.35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방범용-청사등</vt:lpstr>
      <vt:lpstr>방범용-특수목적</vt:lpstr>
      <vt:lpstr>'방범용-특수목적'!Print_Titles</vt:lpstr>
    </vt:vector>
  </TitlesOfParts>
  <Company>Organization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</cp:lastModifiedBy>
  <cp:lastPrinted>2013-04-29T12:29:36Z</cp:lastPrinted>
  <dcterms:created xsi:type="dcterms:W3CDTF">2010-05-28T07:17:08Z</dcterms:created>
  <dcterms:modified xsi:type="dcterms:W3CDTF">2015-02-27T06:33:50Z</dcterms:modified>
</cp:coreProperties>
</file>